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chihironishikawa/Desktop/西川/13_泉屋工業所/Excel資料ダウンロードページ設置/資料/"/>
    </mc:Choice>
  </mc:AlternateContent>
  <xr:revisionPtr revIDLastSave="0" documentId="13_ncr:1_{8DA7047E-E6CE-E146-B363-BE80FE40BE9A}" xr6:coauthVersionLast="47" xr6:coauthVersionMax="47" xr10:uidLastSave="{00000000-0000-0000-0000-000000000000}"/>
  <bookViews>
    <workbookView xWindow="0" yWindow="500" windowWidth="19440" windowHeight="15000" xr2:uid="{00000000-000D-0000-FFFF-FFFF00000000}"/>
  </bookViews>
  <sheets>
    <sheet name="ご案内" sheetId="10" r:id="rId1"/>
    <sheet name="基本データシート" sheetId="1" r:id="rId2"/>
    <sheet name="提出(経理課)" sheetId="8" r:id="rId3"/>
    <sheet name="取引先控え" sheetId="9" r:id="rId4"/>
  </sheets>
  <externalReferences>
    <externalReference r:id="rId5"/>
  </externalReferences>
  <definedNames>
    <definedName name="_xlnm.Print_Area" localSheetId="0">ご案内!$A$1:$J$41</definedName>
    <definedName name="_xlnm.Print_Area" localSheetId="1">基本データシート!$B$1:$O$36</definedName>
    <definedName name="_xlnm.Print_Area" localSheetId="3">取引先控え!$A$3:$BQ$56</definedName>
    <definedName name="_xlnm.Print_Area" localSheetId="2">'提出(経理課)'!$A$3:$BQ$56</definedName>
    <definedName name="分類№">[1]請求内訳!#REF!</definedName>
    <definedName name="分類区分">[1]請求内訳!#REF!</definedName>
    <definedName name="分類名称">[1]請求内訳!#REF!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H4" i="9" l="1"/>
  <c r="A33" i="9"/>
  <c r="D27" i="8"/>
  <c r="AF27" i="8"/>
  <c r="AN16" i="9" l="1"/>
  <c r="T50" i="9"/>
  <c r="A45" i="9"/>
  <c r="X43" i="9"/>
  <c r="V43" i="9"/>
  <c r="T43" i="9"/>
  <c r="A43" i="9"/>
  <c r="A41" i="9"/>
  <c r="X39" i="9"/>
  <c r="V39" i="9"/>
  <c r="T39" i="9"/>
  <c r="A39" i="9"/>
  <c r="A37" i="9"/>
  <c r="X35" i="9"/>
  <c r="V35" i="9"/>
  <c r="T35" i="9"/>
  <c r="A35" i="9"/>
  <c r="X31" i="9"/>
  <c r="V31" i="9"/>
  <c r="T31" i="9"/>
  <c r="A31" i="9"/>
  <c r="X27" i="9"/>
  <c r="V27" i="9"/>
  <c r="T27" i="9"/>
  <c r="A29" i="9"/>
  <c r="A27" i="9"/>
  <c r="A24" i="9"/>
  <c r="K24" i="9"/>
  <c r="E19" i="9"/>
  <c r="Y16" i="9"/>
  <c r="E16" i="9"/>
  <c r="P16" i="9"/>
  <c r="BN5" i="9"/>
  <c r="BF7" i="9"/>
  <c r="AY9" i="9"/>
  <c r="AY12" i="9"/>
  <c r="AY17" i="9"/>
  <c r="BA21" i="9"/>
  <c r="BK21" i="9"/>
  <c r="BI26" i="9"/>
  <c r="BI28" i="9"/>
  <c r="BI30" i="9"/>
  <c r="BI32" i="9"/>
  <c r="BI34" i="9"/>
  <c r="AF31" i="9" l="1"/>
  <c r="AF35" i="9"/>
  <c r="AF39" i="9"/>
  <c r="AF43" i="9"/>
  <c r="AF27" i="9"/>
  <c r="AF47" i="9" l="1"/>
  <c r="U24" i="9" s="1"/>
  <c r="AD24" i="9" s="1"/>
  <c r="BI30" i="8"/>
  <c r="D27" i="9"/>
  <c r="AF50" i="9" l="1"/>
  <c r="AF53" i="9" s="1"/>
  <c r="L10" i="9" s="1"/>
  <c r="AF43" i="8"/>
  <c r="AF39" i="8"/>
  <c r="AF35" i="8"/>
  <c r="AF31" i="8"/>
  <c r="D43" i="8"/>
  <c r="D43" i="9" s="1"/>
  <c r="D39" i="8"/>
  <c r="D39" i="9" s="1"/>
  <c r="D35" i="8"/>
  <c r="D35" i="9" s="1"/>
  <c r="D31" i="8"/>
  <c r="D31" i="9" s="1"/>
  <c r="BI32" i="8" l="1"/>
  <c r="BI34" i="8"/>
  <c r="BI28" i="8"/>
  <c r="BI26" i="8"/>
  <c r="BK21" i="8"/>
  <c r="BA21" i="8"/>
  <c r="AY17" i="8"/>
  <c r="AY12" i="8"/>
  <c r="AY9" i="8"/>
  <c r="BF7" i="8"/>
  <c r="BN5" i="8"/>
  <c r="AF47" i="8" l="1"/>
  <c r="AF50" i="8" s="1"/>
  <c r="AF53" i="8" l="1"/>
  <c r="L10" i="8" s="1"/>
  <c r="U24" i="8"/>
  <c r="AD2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eigyou1</author>
  </authors>
  <commentList>
    <comment ref="D26" authorId="0" shapeId="0" xr:uid="{09AEB31D-F95C-4A2F-8B57-3F4F76CA93A9}">
      <text>
        <r>
          <rPr>
            <b/>
            <sz val="10"/>
            <color indexed="10"/>
            <rFont val="MS P ゴシック"/>
            <family val="3"/>
            <charset val="128"/>
          </rPr>
          <t>分類№を入力すると名称が表示
されます
分類№がわからないときは
下段に直接入力してください</t>
        </r>
      </text>
    </comment>
  </commentList>
</comments>
</file>

<file path=xl/sharedStrings.xml><?xml version="1.0" encoding="utf-8"?>
<sst xmlns="http://schemas.openxmlformats.org/spreadsheetml/2006/main" count="622" uniqueCount="553">
  <si>
    <t>請　求　書</t>
    <rPh sb="0" eb="1">
      <t>ショウ</t>
    </rPh>
    <rPh sb="2" eb="3">
      <t>モトム</t>
    </rPh>
    <rPh sb="4" eb="5">
      <t>ショ</t>
    </rPh>
    <phoneticPr fontId="3"/>
  </si>
  <si>
    <t>株式会社泉屋工業所　殿</t>
    <rPh sb="0" eb="2">
      <t>カブシキ</t>
    </rPh>
    <rPh sb="2" eb="4">
      <t>カイシャ</t>
    </rPh>
    <rPh sb="4" eb="6">
      <t>イズミヤ</t>
    </rPh>
    <rPh sb="6" eb="9">
      <t>コウギョウショ</t>
    </rPh>
    <rPh sb="10" eb="11">
      <t>ドノ</t>
    </rPh>
    <phoneticPr fontId="3"/>
  </si>
  <si>
    <t>取引先コード</t>
    <rPh sb="0" eb="2">
      <t>トリヒキ</t>
    </rPh>
    <rPh sb="2" eb="3">
      <t>サキ</t>
    </rPh>
    <phoneticPr fontId="3"/>
  </si>
  <si>
    <t>請求者住所・社名・印</t>
    <rPh sb="0" eb="3">
      <t>セイキュウシャ</t>
    </rPh>
    <rPh sb="3" eb="5">
      <t>ジュウショ</t>
    </rPh>
    <rPh sb="6" eb="8">
      <t>シャメイ</t>
    </rPh>
    <rPh sb="9" eb="10">
      <t>イン</t>
    </rPh>
    <phoneticPr fontId="3"/>
  </si>
  <si>
    <t>　　下記の通り請求いたします。</t>
    <rPh sb="2" eb="4">
      <t>カキ</t>
    </rPh>
    <rPh sb="5" eb="6">
      <t>トオ</t>
    </rPh>
    <rPh sb="7" eb="9">
      <t>セイキュウ</t>
    </rPh>
    <phoneticPr fontId="3"/>
  </si>
  <si>
    <t>￥</t>
    <phoneticPr fontId="3"/>
  </si>
  <si>
    <t>工事番号</t>
    <rPh sb="0" eb="2">
      <t>コウジ</t>
    </rPh>
    <rPh sb="2" eb="4">
      <t>バンゴウ</t>
    </rPh>
    <phoneticPr fontId="3"/>
  </si>
  <si>
    <t>-</t>
    <phoneticPr fontId="3"/>
  </si>
  <si>
    <t>注文№</t>
    <rPh sb="0" eb="2">
      <t>チュウモン</t>
    </rPh>
    <phoneticPr fontId="3"/>
  </si>
  <si>
    <t>※施工のみ　　　　2.5/1000
機材込み施工　1.5/1000
資材納入　　　　0.5/1000</t>
    <phoneticPr fontId="3" alignment="distributed"/>
  </si>
  <si>
    <t>工 事 名</t>
    <rPh sb="0" eb="1">
      <t>コウ</t>
    </rPh>
    <rPh sb="2" eb="3">
      <t>コト</t>
    </rPh>
    <rPh sb="4" eb="5">
      <t>メイ</t>
    </rPh>
    <phoneticPr fontId="3"/>
  </si>
  <si>
    <t>　TEL</t>
    <phoneticPr fontId="3"/>
  </si>
  <si>
    <t>FAX</t>
    <phoneticPr fontId="3"/>
  </si>
  <si>
    <t>分類№</t>
    <rPh sb="0" eb="2">
      <t>ブンルイ</t>
    </rPh>
    <phoneticPr fontId="3"/>
  </si>
  <si>
    <t>名　　称</t>
    <rPh sb="0" eb="1">
      <t>ナ</t>
    </rPh>
    <rPh sb="3" eb="4">
      <t>ショウ</t>
    </rPh>
    <phoneticPr fontId="3"/>
  </si>
  <si>
    <t>数量</t>
    <rPh sb="0" eb="2">
      <t>スウリョウ</t>
    </rPh>
    <phoneticPr fontId="3"/>
  </si>
  <si>
    <t>単位</t>
    <rPh sb="0" eb="2">
      <t>タンイ</t>
    </rPh>
    <phoneticPr fontId="3"/>
  </si>
  <si>
    <t>単　価</t>
    <rPh sb="0" eb="1">
      <t>タン</t>
    </rPh>
    <rPh sb="2" eb="3">
      <t>アタイ</t>
    </rPh>
    <phoneticPr fontId="3"/>
  </si>
  <si>
    <t>金　　額</t>
    <rPh sb="0" eb="1">
      <t>キン</t>
    </rPh>
    <rPh sb="3" eb="4">
      <t>ガク</t>
    </rPh>
    <phoneticPr fontId="3"/>
  </si>
  <si>
    <t>査　定　金　額</t>
    <rPh sb="0" eb="1">
      <t>サ</t>
    </rPh>
    <rPh sb="2" eb="3">
      <t>テイ</t>
    </rPh>
    <rPh sb="4" eb="5">
      <t>キン</t>
    </rPh>
    <rPh sb="6" eb="7">
      <t>ガク</t>
    </rPh>
    <phoneticPr fontId="3"/>
  </si>
  <si>
    <t>支　払　金　額</t>
    <rPh sb="0" eb="1">
      <t>シ</t>
    </rPh>
    <rPh sb="2" eb="3">
      <t>バライ</t>
    </rPh>
    <rPh sb="4" eb="5">
      <t>キン</t>
    </rPh>
    <rPh sb="6" eb="7">
      <t>ガク</t>
    </rPh>
    <phoneticPr fontId="3"/>
  </si>
  <si>
    <t>注意事項</t>
    <rPh sb="0" eb="2">
      <t>チュウイ</t>
    </rPh>
    <rPh sb="2" eb="4">
      <t>ジコウ</t>
    </rPh>
    <phoneticPr fontId="3"/>
  </si>
  <si>
    <t>社長</t>
    <rPh sb="0" eb="2">
      <t>シャチョウ</t>
    </rPh>
    <phoneticPr fontId="3"/>
  </si>
  <si>
    <t>経理</t>
    <rPh sb="0" eb="2">
      <t>ケイリ</t>
    </rPh>
    <phoneticPr fontId="3"/>
  </si>
  <si>
    <t>消費税</t>
    <rPh sb="0" eb="3">
      <t>ショウヒゼイ</t>
    </rPh>
    <phoneticPr fontId="3"/>
  </si>
  <si>
    <t>％</t>
    <phoneticPr fontId="3"/>
  </si>
  <si>
    <t>合　計</t>
    <rPh sb="0" eb="1">
      <t>ア</t>
    </rPh>
    <rPh sb="2" eb="3">
      <t>ケイ</t>
    </rPh>
    <phoneticPr fontId="3"/>
  </si>
  <si>
    <t>株式会社泉屋工業所</t>
    <rPh sb="0" eb="4">
      <t>カブシキガイシャ</t>
    </rPh>
    <rPh sb="4" eb="6">
      <t>イズミヤ</t>
    </rPh>
    <rPh sb="6" eb="9">
      <t>コウギョウショ</t>
    </rPh>
    <phoneticPr fontId="3"/>
  </si>
  <si>
    <t xml:space="preserve">水槽類              </t>
  </si>
  <si>
    <t xml:space="preserve">SUS水槽             </t>
  </si>
  <si>
    <t xml:space="preserve">Ｆｅ水槽            </t>
  </si>
  <si>
    <t xml:space="preserve">ポンプ（１）        </t>
  </si>
  <si>
    <t xml:space="preserve">ポンプ（２）        </t>
  </si>
  <si>
    <t xml:space="preserve">ボイラー（１）      </t>
  </si>
  <si>
    <t xml:space="preserve">ボイラー（２）      </t>
  </si>
  <si>
    <t xml:space="preserve">製缶類（１）        </t>
  </si>
  <si>
    <t xml:space="preserve">製缶類（２）        </t>
  </si>
  <si>
    <t xml:space="preserve">貯湯槽              </t>
  </si>
  <si>
    <t xml:space="preserve">密閉式膨張タンク    </t>
  </si>
  <si>
    <t xml:space="preserve">クッションタンク    </t>
  </si>
  <si>
    <t xml:space="preserve">鋼板製品（１）      </t>
  </si>
  <si>
    <t xml:space="preserve">鋼板製品（２）      </t>
  </si>
  <si>
    <t xml:space="preserve">オイルタンク        </t>
  </si>
  <si>
    <t xml:space="preserve">衛生器具類（１）    </t>
  </si>
  <si>
    <t xml:space="preserve">衛生器具類（２）    </t>
  </si>
  <si>
    <t xml:space="preserve">衛生金物            </t>
  </si>
  <si>
    <t xml:space="preserve">流し台類            </t>
  </si>
  <si>
    <t xml:space="preserve">厨房器具類（１）    </t>
  </si>
  <si>
    <t xml:space="preserve">厨房器具類（２）    </t>
  </si>
  <si>
    <t xml:space="preserve">電気給湯器          </t>
  </si>
  <si>
    <t xml:space="preserve">電気湯沸器          </t>
  </si>
  <si>
    <t xml:space="preserve">消火設備機器類      </t>
  </si>
  <si>
    <t xml:space="preserve">消火栓器具          </t>
  </si>
  <si>
    <t xml:space="preserve">消火器              </t>
  </si>
  <si>
    <t xml:space="preserve">散水設備機器        </t>
  </si>
  <si>
    <t xml:space="preserve">純水器              </t>
  </si>
  <si>
    <t xml:space="preserve">濾過器              </t>
  </si>
  <si>
    <t xml:space="preserve">滅菌器              </t>
  </si>
  <si>
    <t xml:space="preserve">軟水器              </t>
  </si>
  <si>
    <t xml:space="preserve">給水機器            </t>
  </si>
  <si>
    <t xml:space="preserve">給湯機器            </t>
  </si>
  <si>
    <t xml:space="preserve">排水機器            </t>
  </si>
  <si>
    <t xml:space="preserve">衛生機器            </t>
  </si>
  <si>
    <t xml:space="preserve">消火機器            </t>
  </si>
  <si>
    <t xml:space="preserve">活水器              </t>
  </si>
  <si>
    <t xml:space="preserve">グリーストラップ    </t>
  </si>
  <si>
    <t xml:space="preserve">医療機器            </t>
  </si>
  <si>
    <t xml:space="preserve">予備（１）          </t>
  </si>
  <si>
    <t xml:space="preserve">予備（２）          </t>
  </si>
  <si>
    <t xml:space="preserve">予備（３）          </t>
  </si>
  <si>
    <t xml:space="preserve">空調換気機器        </t>
  </si>
  <si>
    <t xml:space="preserve">冷凍熱源機器        </t>
  </si>
  <si>
    <t xml:space="preserve">冷温水発生器        </t>
  </si>
  <si>
    <t xml:space="preserve">チラー              </t>
  </si>
  <si>
    <t xml:space="preserve">冷却塔              </t>
  </si>
  <si>
    <t xml:space="preserve">ヘッダー            </t>
  </si>
  <si>
    <t xml:space="preserve">放熱器              </t>
  </si>
  <si>
    <t xml:space="preserve">空気調和器（１）    </t>
  </si>
  <si>
    <t xml:space="preserve">空気調和器（２）    </t>
  </si>
  <si>
    <t xml:space="preserve">空気清浄機          </t>
  </si>
  <si>
    <t xml:space="preserve">防震架台            </t>
  </si>
  <si>
    <t xml:space="preserve">熱交換器            </t>
  </si>
  <si>
    <t xml:space="preserve">送風機（１）        </t>
  </si>
  <si>
    <t xml:space="preserve">送風機（２）        </t>
  </si>
  <si>
    <t xml:space="preserve">換気扇類（１）      </t>
  </si>
  <si>
    <t xml:space="preserve">換気扇類（２）      </t>
  </si>
  <si>
    <t xml:space="preserve">バス乾燥器          </t>
  </si>
  <si>
    <t xml:space="preserve">空調換気扇          </t>
  </si>
  <si>
    <t xml:space="preserve">全熱交換器          </t>
  </si>
  <si>
    <t xml:space="preserve">消音器              </t>
  </si>
  <si>
    <t xml:space="preserve">加湿器              </t>
  </si>
  <si>
    <t xml:space="preserve">除湿器              </t>
  </si>
  <si>
    <t xml:space="preserve">冷房機器            </t>
  </si>
  <si>
    <t xml:space="preserve">暖房機器            </t>
  </si>
  <si>
    <t xml:space="preserve">空調機器            </t>
  </si>
  <si>
    <t xml:space="preserve">換気機器            </t>
  </si>
  <si>
    <t xml:space="preserve">集塵機              </t>
  </si>
  <si>
    <t xml:space="preserve">定風量装置          </t>
  </si>
  <si>
    <t xml:space="preserve">予備（1）           </t>
  </si>
  <si>
    <t xml:space="preserve">予備（2）           </t>
  </si>
  <si>
    <t xml:space="preserve">予備（3）           </t>
  </si>
  <si>
    <t xml:space="preserve">配管材料            </t>
  </si>
  <si>
    <t xml:space="preserve">管類                </t>
  </si>
  <si>
    <t xml:space="preserve">鋼管類              </t>
  </si>
  <si>
    <t xml:space="preserve">鋼管（SGP)          </t>
  </si>
  <si>
    <t xml:space="preserve">鋼管（圧力）        </t>
  </si>
  <si>
    <t xml:space="preserve">排水用鋼管          </t>
  </si>
  <si>
    <t xml:space="preserve">樹脂被覆鋼管        </t>
  </si>
  <si>
    <t xml:space="preserve">鋳鉄管              </t>
  </si>
  <si>
    <t xml:space="preserve">鉛管                </t>
  </si>
  <si>
    <t xml:space="preserve">ステンレス鋼管      </t>
  </si>
  <si>
    <t xml:space="preserve">F付ステンレス鋼     </t>
  </si>
  <si>
    <t xml:space="preserve">銅管                </t>
  </si>
  <si>
    <t xml:space="preserve">空調用銅管          </t>
  </si>
  <si>
    <t xml:space="preserve">樹脂管類            </t>
  </si>
  <si>
    <t xml:space="preserve">耐火被覆二層管      </t>
  </si>
  <si>
    <t xml:space="preserve">有孔管（塩ビ）      </t>
  </si>
  <si>
    <t xml:space="preserve">さや管材料          </t>
  </si>
  <si>
    <t xml:space="preserve">融着管材料          </t>
  </si>
  <si>
    <t xml:space="preserve">ポリエチレン管      </t>
  </si>
  <si>
    <t xml:space="preserve">コンジット管        </t>
  </si>
  <si>
    <t xml:space="preserve">特殊管              </t>
  </si>
  <si>
    <t xml:space="preserve">その他管材（１）    </t>
  </si>
  <si>
    <t xml:space="preserve">その他管材（２）    </t>
  </si>
  <si>
    <t xml:space="preserve">管継手類            </t>
  </si>
  <si>
    <t xml:space="preserve">ＭＤ継手            </t>
  </si>
  <si>
    <t xml:space="preserve">鋼管継手            </t>
  </si>
  <si>
    <t xml:space="preserve">鋼管継手（溶接）    </t>
  </si>
  <si>
    <t xml:space="preserve">砲金継手            </t>
  </si>
  <si>
    <t xml:space="preserve">銅管継手            </t>
  </si>
  <si>
    <t xml:space="preserve">空調用銅管継手      </t>
  </si>
  <si>
    <t xml:space="preserve">耐火二層管継手      </t>
  </si>
  <si>
    <t xml:space="preserve">塩ﾋﾞ継手            </t>
  </si>
  <si>
    <t xml:space="preserve">集合管              </t>
  </si>
  <si>
    <t xml:space="preserve">ネオジョインター    </t>
  </si>
  <si>
    <t xml:space="preserve">ＭＹジョイント      </t>
  </si>
  <si>
    <t xml:space="preserve">特殊管継手          </t>
  </si>
  <si>
    <t xml:space="preserve">その他管継手（１    </t>
  </si>
  <si>
    <t xml:space="preserve">その他管継手（２    </t>
  </si>
  <si>
    <t xml:space="preserve">弁類                </t>
  </si>
  <si>
    <t xml:space="preserve">仕切弁              </t>
  </si>
  <si>
    <t xml:space="preserve">玉形弁              </t>
  </si>
  <si>
    <t xml:space="preserve">逆止弁              </t>
  </si>
  <si>
    <t xml:space="preserve">鋳鋼弁              </t>
  </si>
  <si>
    <t xml:space="preserve">塩ビ製弁            </t>
  </si>
  <si>
    <t xml:space="preserve">ファンコイル弁      </t>
  </si>
  <si>
    <t xml:space="preserve">定流量弁            </t>
  </si>
  <si>
    <t xml:space="preserve">自動空気抜弁        </t>
  </si>
  <si>
    <t xml:space="preserve">Ｙ形ストレーナー    </t>
  </si>
  <si>
    <t xml:space="preserve">ボールタップ        </t>
  </si>
  <si>
    <t xml:space="preserve">定水位弁            </t>
  </si>
  <si>
    <t xml:space="preserve">減圧弁              </t>
  </si>
  <si>
    <t xml:space="preserve">安全弁              </t>
  </si>
  <si>
    <t xml:space="preserve">特殊弁類            </t>
  </si>
  <si>
    <t xml:space="preserve">二方弁装置          </t>
  </si>
  <si>
    <t xml:space="preserve">三方弁装置          </t>
  </si>
  <si>
    <t xml:space="preserve">弁装置類            </t>
  </si>
  <si>
    <t xml:space="preserve">制水弁              </t>
  </si>
  <si>
    <t xml:space="preserve">量水器・伸縮管      </t>
  </si>
  <si>
    <t xml:space="preserve">計器類              </t>
  </si>
  <si>
    <t xml:space="preserve">排水金物類          </t>
  </si>
  <si>
    <t xml:space="preserve">通気金物            </t>
  </si>
  <si>
    <t xml:space="preserve">ドルゴ通気弁        </t>
  </si>
  <si>
    <t xml:space="preserve">特殊継手            </t>
  </si>
  <si>
    <t xml:space="preserve">防水継手            </t>
  </si>
  <si>
    <t xml:space="preserve">絶縁継手            </t>
  </si>
  <si>
    <t xml:space="preserve">伸縮継手            </t>
  </si>
  <si>
    <t xml:space="preserve">フレキシブル継手    </t>
  </si>
  <si>
    <t xml:space="preserve">免震継手            </t>
  </si>
  <si>
    <t xml:space="preserve">ファンコイルフレ    </t>
  </si>
  <si>
    <t xml:space="preserve">防水スリーブ        </t>
  </si>
  <si>
    <t xml:space="preserve">支持金物            </t>
  </si>
  <si>
    <t xml:space="preserve">防震金物            </t>
  </si>
  <si>
    <t xml:space="preserve">型鋼金物            </t>
  </si>
  <si>
    <t xml:space="preserve">防震吊金物          </t>
  </si>
  <si>
    <t xml:space="preserve">機器振止金物        </t>
  </si>
  <si>
    <t xml:space="preserve">鉄骨架台            </t>
  </si>
  <si>
    <t xml:space="preserve">ステージ架台        </t>
  </si>
  <si>
    <t xml:space="preserve">マンホール類        </t>
  </si>
  <si>
    <t xml:space="preserve">格子蓋              </t>
  </si>
  <si>
    <t xml:space="preserve">吊り桝              </t>
  </si>
  <si>
    <t xml:space="preserve">マンホール類（２    </t>
  </si>
  <si>
    <t xml:space="preserve">コンクリート製品    </t>
  </si>
  <si>
    <t xml:space="preserve">ヒューム管          </t>
  </si>
  <si>
    <t xml:space="preserve">浸透管              </t>
  </si>
  <si>
    <t xml:space="preserve">排水桝（都型）      </t>
  </si>
  <si>
    <t xml:space="preserve">排水桝（公団型）    </t>
  </si>
  <si>
    <t xml:space="preserve">排水桝（改良桝）    </t>
  </si>
  <si>
    <t xml:space="preserve">排水桝（現場打）    </t>
  </si>
  <si>
    <t xml:space="preserve">人孔桝              </t>
  </si>
  <si>
    <t xml:space="preserve">浸透桝              </t>
  </si>
  <si>
    <t xml:space="preserve">塩ビ桝（蓋共）      </t>
  </si>
  <si>
    <t xml:space="preserve">弁筺（１）          </t>
  </si>
  <si>
    <t xml:space="preserve">弁筺（２）          </t>
  </si>
  <si>
    <t xml:space="preserve">養生枕              </t>
  </si>
  <si>
    <t xml:space="preserve">消耗品及雑材料      </t>
  </si>
  <si>
    <t xml:space="preserve">雑材料              </t>
  </si>
  <si>
    <t xml:space="preserve">換気用塩ビ管        </t>
  </si>
  <si>
    <t xml:space="preserve">同上継手            </t>
  </si>
  <si>
    <t xml:space="preserve">換気用耐火二層管    </t>
  </si>
  <si>
    <t xml:space="preserve">換気用二管路管      </t>
  </si>
  <si>
    <t xml:space="preserve">ダンパー類（FE）    </t>
  </si>
  <si>
    <t xml:space="preserve">ダンパー類（SUS     </t>
  </si>
  <si>
    <t xml:space="preserve">制気口類            </t>
  </si>
  <si>
    <t xml:space="preserve">ガラリ類            </t>
  </si>
  <si>
    <t xml:space="preserve">フィルター          </t>
  </si>
  <si>
    <t xml:space="preserve">キャンバス継手      </t>
  </si>
  <si>
    <t xml:space="preserve">防火区画貫通材      </t>
  </si>
  <si>
    <t xml:space="preserve">冷媒用ダクト        </t>
  </si>
  <si>
    <t xml:space="preserve">スリムダクト材      </t>
  </si>
  <si>
    <t xml:space="preserve">その他材料          </t>
  </si>
  <si>
    <t xml:space="preserve">雑材（１）          </t>
  </si>
  <si>
    <t xml:space="preserve">雑材（２）          </t>
  </si>
  <si>
    <t xml:space="preserve">納品                </t>
  </si>
  <si>
    <t xml:space="preserve">消耗品              </t>
  </si>
  <si>
    <t xml:space="preserve">生コン              </t>
  </si>
  <si>
    <t xml:space="preserve">U字溝工事           </t>
  </si>
  <si>
    <t xml:space="preserve">チャンバー類        </t>
  </si>
  <si>
    <t xml:space="preserve">消音チャンバー類    </t>
  </si>
  <si>
    <t xml:space="preserve">消音エルボ類        </t>
  </si>
  <si>
    <t xml:space="preserve">フード類            </t>
  </si>
  <si>
    <t xml:space="preserve">冷媒配管材          </t>
  </si>
  <si>
    <t xml:space="preserve">労務費              </t>
  </si>
  <si>
    <t xml:space="preserve">雑材                </t>
  </si>
  <si>
    <t xml:space="preserve">スリーブ補強工事    </t>
  </si>
  <si>
    <t xml:space="preserve">孔明補修費          </t>
  </si>
  <si>
    <t xml:space="preserve">孔明補修材          </t>
  </si>
  <si>
    <t xml:space="preserve">孔明補修工事(材     </t>
  </si>
  <si>
    <t xml:space="preserve">はつり工事          </t>
  </si>
  <si>
    <t xml:space="preserve">アンカー打込費      </t>
  </si>
  <si>
    <t xml:space="preserve">補修費              </t>
  </si>
  <si>
    <t xml:space="preserve">保温工事            </t>
  </si>
  <si>
    <t xml:space="preserve">塗装工事            </t>
  </si>
  <si>
    <t xml:space="preserve">消音工事            </t>
  </si>
  <si>
    <t xml:space="preserve">遮音工事            </t>
  </si>
  <si>
    <t xml:space="preserve">保温塗装工事        </t>
  </si>
  <si>
    <t xml:space="preserve">配管工事（１）      </t>
  </si>
  <si>
    <t xml:space="preserve">配管工事（２）      </t>
  </si>
  <si>
    <t xml:space="preserve">配管工事（３）      </t>
  </si>
  <si>
    <t xml:space="preserve">さや管工事          </t>
  </si>
  <si>
    <t xml:space="preserve">融着配管工事        </t>
  </si>
  <si>
    <t xml:space="preserve">屋外給水工事        </t>
  </si>
  <si>
    <t xml:space="preserve">屋外配管工事        </t>
  </si>
  <si>
    <t xml:space="preserve">屋外排水工事（１    </t>
  </si>
  <si>
    <t xml:space="preserve">屋外排水工事（２    </t>
  </si>
  <si>
    <t xml:space="preserve">山砂                </t>
  </si>
  <si>
    <t xml:space="preserve">砕石                </t>
  </si>
  <si>
    <t xml:space="preserve">残土処理            </t>
  </si>
  <si>
    <t xml:space="preserve">排気筒工事          </t>
  </si>
  <si>
    <t xml:space="preserve">ダクト工事（１）    </t>
  </si>
  <si>
    <t xml:space="preserve">ダクト工事（２）    </t>
  </si>
  <si>
    <t xml:space="preserve">冷媒配管工事（１    </t>
  </si>
  <si>
    <t xml:space="preserve">冷媒配管工事（２    </t>
  </si>
  <si>
    <t xml:space="preserve">フロン回収          </t>
  </si>
  <si>
    <t xml:space="preserve">制気口類取付費      </t>
  </si>
  <si>
    <t xml:space="preserve">桝設置工            </t>
  </si>
  <si>
    <t xml:space="preserve">筺設置工            </t>
  </si>
  <si>
    <t xml:space="preserve">電気工事（１）      </t>
  </si>
  <si>
    <t xml:space="preserve">電気工事（２）      </t>
  </si>
  <si>
    <t xml:space="preserve">盤関係              </t>
  </si>
  <si>
    <t xml:space="preserve">自動制御設備工事    </t>
  </si>
  <si>
    <t xml:space="preserve">自動制御機器        </t>
  </si>
  <si>
    <t xml:space="preserve">制御盤              </t>
  </si>
  <si>
    <t xml:space="preserve">計装工事            </t>
  </si>
  <si>
    <t xml:space="preserve">ガス工事            </t>
  </si>
  <si>
    <t xml:space="preserve">ガス附帯工事        </t>
  </si>
  <si>
    <t xml:space="preserve">TES工事             </t>
  </si>
  <si>
    <t xml:space="preserve">HEATS工事           </t>
  </si>
  <si>
    <t xml:space="preserve">屋内消火栓設備      </t>
  </si>
  <si>
    <t xml:space="preserve">屋外消火栓設備      </t>
  </si>
  <si>
    <t xml:space="preserve">連結送水管設備      </t>
  </si>
  <si>
    <t xml:space="preserve">連結散水設備        </t>
  </si>
  <si>
    <t xml:space="preserve">水噴霧消火設備      </t>
  </si>
  <si>
    <t xml:space="preserve">泡消火設備          </t>
  </si>
  <si>
    <t xml:space="preserve">CO2消火設備         </t>
  </si>
  <si>
    <t xml:space="preserve">粉末消火設備        </t>
  </si>
  <si>
    <t xml:space="preserve">消火器設備          </t>
  </si>
  <si>
    <t xml:space="preserve">厨房設備工事        </t>
  </si>
  <si>
    <t xml:space="preserve">医療設備            </t>
  </si>
  <si>
    <t xml:space="preserve">洗濯設備            </t>
  </si>
  <si>
    <t xml:space="preserve">浴槽濾過設備        </t>
  </si>
  <si>
    <t xml:space="preserve">雨水濾過設備        </t>
  </si>
  <si>
    <t xml:space="preserve">濾過設備            </t>
  </si>
  <si>
    <t xml:space="preserve">水処理設備（１）    </t>
  </si>
  <si>
    <t xml:space="preserve">水処理設備（２）    </t>
  </si>
  <si>
    <t xml:space="preserve">焼却炉設備          </t>
  </si>
  <si>
    <t xml:space="preserve">床暖房設備          </t>
  </si>
  <si>
    <t xml:space="preserve">遠赤外線暖房設備    </t>
  </si>
  <si>
    <t xml:space="preserve">建築工事（１）      </t>
  </si>
  <si>
    <t xml:space="preserve">建築工事（２）      </t>
  </si>
  <si>
    <t xml:space="preserve">土木工事（１）      </t>
  </si>
  <si>
    <t xml:space="preserve">土木工事（２）      </t>
  </si>
  <si>
    <t xml:space="preserve">舗装工事            </t>
  </si>
  <si>
    <t xml:space="preserve">ライニング工事      </t>
  </si>
  <si>
    <t xml:space="preserve">給排水衛生設備      </t>
  </si>
  <si>
    <t xml:space="preserve">給排水換気設備      </t>
  </si>
  <si>
    <t xml:space="preserve">空調衛生換気設備    </t>
  </si>
  <si>
    <t xml:space="preserve">空調換気設備        </t>
  </si>
  <si>
    <t xml:space="preserve">空調設備            </t>
  </si>
  <si>
    <t xml:space="preserve">冷暖房換気設備      </t>
  </si>
  <si>
    <t xml:space="preserve">外注工事（１）      </t>
  </si>
  <si>
    <t xml:space="preserve">外注工事（２）      </t>
  </si>
  <si>
    <t xml:space="preserve">外注工事（３）      </t>
  </si>
  <si>
    <t xml:space="preserve">基礎工事（１）      </t>
  </si>
  <si>
    <t xml:space="preserve">基礎工事（２）      </t>
  </si>
  <si>
    <t xml:space="preserve">コンクリート工事    </t>
  </si>
  <si>
    <t xml:space="preserve">搬入据付費（１）    </t>
  </si>
  <si>
    <t xml:space="preserve">搬入据付費（２）    </t>
  </si>
  <si>
    <t xml:space="preserve">撤去工事（１）      </t>
  </si>
  <si>
    <t xml:space="preserve">撤去工事（２）      </t>
  </si>
  <si>
    <t xml:space="preserve">解体工事（１）      </t>
  </si>
  <si>
    <t xml:space="preserve">解体工事（２）      </t>
  </si>
  <si>
    <t xml:space="preserve">カッター入れ工事    </t>
  </si>
  <si>
    <t xml:space="preserve">足場掛工事          </t>
  </si>
  <si>
    <t xml:space="preserve">発生材処理費        </t>
  </si>
  <si>
    <t xml:space="preserve">産廃処理費          </t>
  </si>
  <si>
    <t xml:space="preserve">養生費              </t>
  </si>
  <si>
    <t xml:space="preserve">清掃費              </t>
  </si>
  <si>
    <t xml:space="preserve">養生清掃費          </t>
  </si>
  <si>
    <t xml:space="preserve">雑工事（１）        </t>
  </si>
  <si>
    <t xml:space="preserve">雑工事（２）        </t>
  </si>
  <si>
    <t xml:space="preserve">天井解体費          </t>
  </si>
  <si>
    <t xml:space="preserve">天井補修費          </t>
  </si>
  <si>
    <t xml:space="preserve">天井点検口          </t>
  </si>
  <si>
    <t xml:space="preserve">保守点検費          </t>
  </si>
  <si>
    <t xml:space="preserve">定期検査費          </t>
  </si>
  <si>
    <t xml:space="preserve">修理費              </t>
  </si>
  <si>
    <t xml:space="preserve">各種測定費          </t>
  </si>
  <si>
    <t xml:space="preserve">各種検査費          </t>
  </si>
  <si>
    <t xml:space="preserve">試験費              </t>
  </si>
  <si>
    <t xml:space="preserve">消防試験費          </t>
  </si>
  <si>
    <t xml:space="preserve">試運転調整費（１    </t>
  </si>
  <si>
    <t xml:space="preserve">試運転調整費（２    </t>
  </si>
  <si>
    <t xml:space="preserve">運搬費（１）        </t>
  </si>
  <si>
    <t xml:space="preserve">運搬費（２）        </t>
  </si>
  <si>
    <t xml:space="preserve">機器リース費        </t>
  </si>
  <si>
    <t xml:space="preserve">給水本管接続費      </t>
  </si>
  <si>
    <t xml:space="preserve">既設給水管撤去費    </t>
  </si>
  <si>
    <t xml:space="preserve">下水本管接続費      </t>
  </si>
  <si>
    <t xml:space="preserve">既設公桝撤去費      </t>
  </si>
  <si>
    <t xml:space="preserve">道路復旧費          </t>
  </si>
  <si>
    <t xml:space="preserve">局納金              </t>
  </si>
  <si>
    <t xml:space="preserve">分担金              </t>
  </si>
  <si>
    <t xml:space="preserve">申請手続費          </t>
  </si>
  <si>
    <t xml:space="preserve">立会費              </t>
  </si>
  <si>
    <t xml:space="preserve">検査費              </t>
  </si>
  <si>
    <t xml:space="preserve">調査費              </t>
  </si>
  <si>
    <t xml:space="preserve">搬入費              </t>
  </si>
  <si>
    <t xml:space="preserve">据付費              </t>
  </si>
  <si>
    <t xml:space="preserve">機器取付費          </t>
  </si>
  <si>
    <t xml:space="preserve">移設費              </t>
  </si>
  <si>
    <t xml:space="preserve">仮設費              </t>
  </si>
  <si>
    <t xml:space="preserve">派遣労務費          </t>
  </si>
  <si>
    <t xml:space="preserve">社員派遣費          </t>
  </si>
  <si>
    <t xml:space="preserve">利益分配            </t>
  </si>
  <si>
    <t xml:space="preserve">予備費              </t>
  </si>
  <si>
    <t xml:space="preserve">増減額対象          </t>
  </si>
  <si>
    <t xml:space="preserve">積算原価調整額      </t>
  </si>
  <si>
    <t xml:space="preserve">実行予算原価調整    </t>
  </si>
  <si>
    <t xml:space="preserve">名義料              </t>
  </si>
  <si>
    <t xml:space="preserve">現場管理費          </t>
  </si>
  <si>
    <t xml:space="preserve">現場雑費            </t>
  </si>
  <si>
    <t xml:space="preserve">仮設経費            </t>
  </si>
  <si>
    <t xml:space="preserve">通信交通費          </t>
  </si>
  <si>
    <t xml:space="preserve">福利厚生費          </t>
  </si>
  <si>
    <t xml:space="preserve">事務用品費          </t>
  </si>
  <si>
    <t xml:space="preserve">交際費              </t>
  </si>
  <si>
    <t xml:space="preserve">ガソリン代他        </t>
  </si>
  <si>
    <t xml:space="preserve">光熱費（事務所用    </t>
  </si>
  <si>
    <t xml:space="preserve">労災保険            </t>
  </si>
  <si>
    <t xml:space="preserve">組立保険            </t>
  </si>
  <si>
    <t xml:space="preserve">印紙代              </t>
  </si>
  <si>
    <t xml:space="preserve">雑費                </t>
  </si>
  <si>
    <t xml:space="preserve">手数料              </t>
  </si>
  <si>
    <t xml:space="preserve">営業経費            </t>
  </si>
  <si>
    <t xml:space="preserve">協力会費            </t>
  </si>
  <si>
    <t xml:space="preserve">共益費              </t>
  </si>
  <si>
    <t xml:space="preserve">現場監督費          </t>
  </si>
  <si>
    <t xml:space="preserve">設計料（外注）      </t>
  </si>
  <si>
    <t xml:space="preserve">施工図作成（外注    </t>
  </si>
  <si>
    <t xml:space="preserve">設計料（当社）      </t>
  </si>
  <si>
    <t xml:space="preserve">施工図作成（当社    </t>
  </si>
  <si>
    <t xml:space="preserve">申請手続費（当社    </t>
  </si>
  <si>
    <t xml:space="preserve">金利                </t>
  </si>
  <si>
    <t xml:space="preserve">                    </t>
  </si>
  <si>
    <t xml:space="preserve">支店経費            </t>
  </si>
  <si>
    <t xml:space="preserve">出張所経費          </t>
  </si>
  <si>
    <t xml:space="preserve">事務経費            </t>
  </si>
  <si>
    <t xml:space="preserve">監督費(外注)        </t>
  </si>
  <si>
    <t>エアータオル</t>
    <phoneticPr fontId="3"/>
  </si>
  <si>
    <t>ウォータークーラー</t>
    <phoneticPr fontId="3"/>
  </si>
  <si>
    <t xml:space="preserve">ユニットバス類           </t>
    <phoneticPr fontId="3"/>
  </si>
  <si>
    <t xml:space="preserve">ガス給湯器（１）     </t>
    <phoneticPr fontId="3"/>
  </si>
  <si>
    <t>ガス給湯器（２）</t>
  </si>
  <si>
    <t xml:space="preserve">凍結ヒーター            </t>
    <phoneticPr fontId="3"/>
  </si>
  <si>
    <t xml:space="preserve">エアーセパレーター         </t>
    <phoneticPr fontId="3"/>
  </si>
  <si>
    <t xml:space="preserve">サイレンサー             </t>
    <phoneticPr fontId="3"/>
  </si>
  <si>
    <t xml:space="preserve">ウォーターハンマー防止器      </t>
    <phoneticPr fontId="3"/>
  </si>
  <si>
    <t xml:space="preserve">ガソリントラップ   </t>
    <phoneticPr fontId="3"/>
  </si>
  <si>
    <t xml:space="preserve">マルチエアコン             </t>
    <phoneticPr fontId="3"/>
  </si>
  <si>
    <t>パッケージエアコン</t>
    <phoneticPr fontId="3"/>
  </si>
  <si>
    <t>ルームエアコン</t>
    <phoneticPr fontId="3"/>
  </si>
  <si>
    <t xml:space="preserve">GHPエアコン             </t>
    <phoneticPr fontId="3"/>
  </si>
  <si>
    <t>ファンコイルユニット</t>
    <phoneticPr fontId="3"/>
  </si>
  <si>
    <t>ユニットフィルター</t>
    <phoneticPr fontId="3"/>
  </si>
  <si>
    <t>ルーフファン</t>
    <phoneticPr fontId="3"/>
  </si>
  <si>
    <t>エアーフィルター</t>
    <phoneticPr fontId="3"/>
  </si>
  <si>
    <t>プレフィルター</t>
    <phoneticPr fontId="3"/>
  </si>
  <si>
    <t>ドラフトチャンバー</t>
    <phoneticPr fontId="3"/>
  </si>
  <si>
    <t>クリーンベンチ</t>
    <phoneticPr fontId="3"/>
  </si>
  <si>
    <t xml:space="preserve">塩ビライニング鋼管      </t>
    <phoneticPr fontId="3"/>
  </si>
  <si>
    <t xml:space="preserve">ポリ粉体ライニング鋼管     </t>
    <rPh sb="9" eb="11">
      <t>コウカン</t>
    </rPh>
    <phoneticPr fontId="3"/>
  </si>
  <si>
    <t>フランジ付ライニング鋼管</t>
    <rPh sb="4" eb="5">
      <t>ツキ</t>
    </rPh>
    <rPh sb="10" eb="12">
      <t>コウカン</t>
    </rPh>
    <phoneticPr fontId="3"/>
  </si>
  <si>
    <t xml:space="preserve">外面ライニング鋼管   </t>
    <phoneticPr fontId="3"/>
  </si>
  <si>
    <t>フランジ付鋼管</t>
    <phoneticPr fontId="3"/>
  </si>
  <si>
    <t>ペアチューブ（継手共）</t>
    <phoneticPr fontId="3"/>
  </si>
  <si>
    <t xml:space="preserve">硬質塩化ビニール管 </t>
    <phoneticPr fontId="3"/>
  </si>
  <si>
    <t>ビニール管（外構）</t>
    <phoneticPr fontId="3"/>
  </si>
  <si>
    <t xml:space="preserve">ライニング継手  </t>
    <phoneticPr fontId="3"/>
  </si>
  <si>
    <t xml:space="preserve">ドレネジ継手     </t>
    <rPh sb="4" eb="6">
      <t>ツギテ</t>
    </rPh>
    <phoneticPr fontId="3"/>
  </si>
  <si>
    <t>ステンレス鋼管継手</t>
    <phoneticPr fontId="3"/>
  </si>
  <si>
    <t>ポリエチレン管継手</t>
    <phoneticPr fontId="3"/>
  </si>
  <si>
    <t>ハウジング継手</t>
    <phoneticPr fontId="3"/>
  </si>
  <si>
    <t xml:space="preserve">ヴィクトリック継手    </t>
    <rPh sb="7" eb="9">
      <t>ツギテ</t>
    </rPh>
    <phoneticPr fontId="3"/>
  </si>
  <si>
    <t xml:space="preserve">トラップ装置        </t>
    <phoneticPr fontId="3"/>
  </si>
  <si>
    <t>メーターバイパスユニット</t>
    <phoneticPr fontId="3"/>
  </si>
  <si>
    <t xml:space="preserve">バルブ・メーターBOX </t>
    <phoneticPr fontId="3"/>
  </si>
  <si>
    <t>プラスタートラップ</t>
    <phoneticPr fontId="3"/>
  </si>
  <si>
    <t>オイルタンク付属品</t>
    <phoneticPr fontId="3"/>
  </si>
  <si>
    <t xml:space="preserve">鋳鉄マンホール          </t>
    <phoneticPr fontId="3"/>
  </si>
  <si>
    <t xml:space="preserve">化粧マンホール          </t>
    <phoneticPr fontId="3"/>
  </si>
  <si>
    <t xml:space="preserve">塩ビマンホール          </t>
    <phoneticPr fontId="3"/>
  </si>
  <si>
    <t xml:space="preserve">インターロッキン  </t>
    <phoneticPr fontId="3"/>
  </si>
  <si>
    <t xml:space="preserve">Ｆｅスパイラルダクト      </t>
    <phoneticPr fontId="3"/>
  </si>
  <si>
    <t xml:space="preserve">SUSスパイラルダクト      </t>
    <phoneticPr fontId="3"/>
  </si>
  <si>
    <t>フレキシブルダクト</t>
    <phoneticPr fontId="3"/>
  </si>
  <si>
    <t>保温付フレキシブルダクト</t>
    <phoneticPr fontId="3"/>
  </si>
  <si>
    <t>ベントキャップ</t>
    <phoneticPr fontId="3"/>
  </si>
  <si>
    <t>パイプフード</t>
    <phoneticPr fontId="3"/>
  </si>
  <si>
    <t xml:space="preserve">ウェザーカバー      </t>
    <phoneticPr fontId="3"/>
  </si>
  <si>
    <t xml:space="preserve">スリーブ・インサート材       </t>
    <phoneticPr fontId="3"/>
  </si>
  <si>
    <t xml:space="preserve">スリーブ・インサート工費 </t>
    <phoneticPr fontId="3"/>
  </si>
  <si>
    <t>スリーブ・インサート工事</t>
    <phoneticPr fontId="3"/>
  </si>
  <si>
    <t xml:space="preserve">ダイヤモンド孔明工事 </t>
    <phoneticPr fontId="3"/>
  </si>
  <si>
    <t xml:space="preserve">透水シート             </t>
    <phoneticPr fontId="3"/>
  </si>
  <si>
    <t>浸透トレンチ工事</t>
    <phoneticPr fontId="3"/>
  </si>
  <si>
    <t>ピット工事</t>
    <phoneticPr fontId="3"/>
  </si>
  <si>
    <t>スパイラルダクト工事</t>
    <phoneticPr fontId="3"/>
  </si>
  <si>
    <t>スリムダクト工事</t>
    <phoneticPr fontId="3"/>
  </si>
  <si>
    <t>冷媒ガスその他</t>
    <phoneticPr fontId="3"/>
  </si>
  <si>
    <t>リモコン工事</t>
    <phoneticPr fontId="3"/>
  </si>
  <si>
    <t xml:space="preserve">二次側渡り配線工事    </t>
    <rPh sb="7" eb="9">
      <t>コウジ</t>
    </rPh>
    <phoneticPr fontId="3"/>
  </si>
  <si>
    <t>スプリンクラー設備</t>
    <phoneticPr fontId="3"/>
  </si>
  <si>
    <t>ハロゲン化物消火設備</t>
    <rPh sb="8" eb="10">
      <t>セツビ</t>
    </rPh>
    <phoneticPr fontId="3"/>
  </si>
  <si>
    <t>ドレンチャー設備</t>
    <phoneticPr fontId="3"/>
  </si>
  <si>
    <t xml:space="preserve">フード消火設備 </t>
    <phoneticPr fontId="3"/>
  </si>
  <si>
    <t>プール濾過設備</t>
    <phoneticPr fontId="3"/>
  </si>
  <si>
    <t xml:space="preserve">クリーンルーム設備  </t>
    <rPh sb="7" eb="9">
      <t>セツビ</t>
    </rPh>
    <phoneticPr fontId="3"/>
  </si>
  <si>
    <t>給排水衛生ガス設備</t>
    <rPh sb="7" eb="9">
      <t>セツビ</t>
    </rPh>
    <phoneticPr fontId="3"/>
  </si>
  <si>
    <t>スポンサー料</t>
    <phoneticPr fontId="3"/>
  </si>
  <si>
    <t>取引銀行等</t>
    <rPh sb="0" eb="2">
      <t>トリヒキ</t>
    </rPh>
    <rPh sb="2" eb="4">
      <t>ギンコウ</t>
    </rPh>
    <rPh sb="4" eb="5">
      <t>トウ</t>
    </rPh>
    <phoneticPr fontId="3"/>
  </si>
  <si>
    <t>銀行名</t>
    <rPh sb="0" eb="3">
      <t>ギンコウメイ</t>
    </rPh>
    <phoneticPr fontId="3"/>
  </si>
  <si>
    <t>支店名</t>
    <rPh sb="0" eb="3">
      <t>シテンメイ</t>
    </rPh>
    <phoneticPr fontId="3"/>
  </si>
  <si>
    <t>口座番号</t>
    <rPh sb="0" eb="4">
      <t>コウザバンゴウ</t>
    </rPh>
    <phoneticPr fontId="3"/>
  </si>
  <si>
    <t>口座種別</t>
    <rPh sb="0" eb="2">
      <t>コウザ</t>
    </rPh>
    <rPh sb="2" eb="4">
      <t>シュベツ</t>
    </rPh>
    <phoneticPr fontId="3"/>
  </si>
  <si>
    <t>口座名</t>
    <rPh sb="0" eb="2">
      <t>フリガナ</t>
    </rPh>
    <phoneticPr fontId="3"/>
  </si>
  <si>
    <t>　取引銀行等</t>
    <rPh sb="1" eb="3">
      <t>トリヒキ</t>
    </rPh>
    <rPh sb="3" eb="5">
      <t>ギンコウ</t>
    </rPh>
    <rPh sb="5" eb="6">
      <t>トウ</t>
    </rPh>
    <phoneticPr fontId="3"/>
  </si>
  <si>
    <t>衛生設備機器</t>
    <rPh sb="0" eb="2">
      <t>エイセイ</t>
    </rPh>
    <rPh sb="2" eb="4">
      <t>セツビ</t>
    </rPh>
    <rPh sb="4" eb="6">
      <t>キキ</t>
    </rPh>
    <phoneticPr fontId="3"/>
  </si>
  <si>
    <t>分類№</t>
    <phoneticPr fontId="3"/>
  </si>
  <si>
    <t xml:space="preserve">FRP水槽             </t>
    <phoneticPr fontId="3"/>
  </si>
  <si>
    <t>/1000</t>
    <phoneticPr fontId="3"/>
  </si>
  <si>
    <t>安全会費</t>
    <phoneticPr fontId="3"/>
  </si>
  <si>
    <t>登録番号</t>
    <rPh sb="0" eb="2">
      <t>トウロク</t>
    </rPh>
    <rPh sb="2" eb="4">
      <t>バンゴウ</t>
    </rPh>
    <phoneticPr fontId="3"/>
  </si>
  <si>
    <t>請求日</t>
    <rPh sb="0" eb="2">
      <t>セイキュウ</t>
    </rPh>
    <rPh sb="2" eb="3">
      <t>ビ</t>
    </rPh>
    <phoneticPr fontId="3"/>
  </si>
  <si>
    <t>前回迄累計請求金額(税抜)</t>
    <rPh sb="0" eb="2">
      <t>ゼンカイ</t>
    </rPh>
    <rPh sb="2" eb="3">
      <t>マデ</t>
    </rPh>
    <rPh sb="3" eb="5">
      <t>ルイケイ</t>
    </rPh>
    <rPh sb="5" eb="9">
      <t>セイキュウキンガク</t>
    </rPh>
    <rPh sb="10" eb="11">
      <t>ゼイ</t>
    </rPh>
    <rPh sb="11" eb="12">
      <t>ヌ</t>
    </rPh>
    <phoneticPr fontId="3"/>
  </si>
  <si>
    <t>契約金額(税抜)</t>
    <rPh sb="0" eb="2">
      <t>ケイヤク</t>
    </rPh>
    <rPh sb="2" eb="4">
      <t>キンガク</t>
    </rPh>
    <rPh sb="5" eb="6">
      <t>ゼイ</t>
    </rPh>
    <rPh sb="6" eb="7">
      <t>ヌ</t>
    </rPh>
    <phoneticPr fontId="3"/>
  </si>
  <si>
    <t>今回請求金額(税抜)</t>
    <rPh sb="0" eb="2">
      <t>コンカイ</t>
    </rPh>
    <rPh sb="2" eb="6">
      <t>セイキュウキンガク</t>
    </rPh>
    <rPh sb="7" eb="8">
      <t>ゼイ</t>
    </rPh>
    <rPh sb="8" eb="9">
      <t>ヌ</t>
    </rPh>
    <phoneticPr fontId="3"/>
  </si>
  <si>
    <t>累計請求金額(税抜)</t>
    <rPh sb="0" eb="2">
      <t>ルイケイ</t>
    </rPh>
    <rPh sb="2" eb="6">
      <t>セイキュウキンガク</t>
    </rPh>
    <rPh sb="7" eb="8">
      <t>ゼイ</t>
    </rPh>
    <rPh sb="8" eb="9">
      <t>ヌ</t>
    </rPh>
    <phoneticPr fontId="3"/>
  </si>
  <si>
    <t>1.</t>
    <phoneticPr fontId="3"/>
  </si>
  <si>
    <t>2.</t>
    <phoneticPr fontId="3"/>
  </si>
  <si>
    <t>3.</t>
    <phoneticPr fontId="3"/>
  </si>
  <si>
    <t>4.</t>
    <phoneticPr fontId="3"/>
  </si>
  <si>
    <t>5.</t>
    <phoneticPr fontId="3"/>
  </si>
  <si>
    <t>お問い合わせください。</t>
    <rPh sb="1" eb="2">
      <t>ト</t>
    </rPh>
    <rPh sb="3" eb="4">
      <t>ア</t>
    </rPh>
    <phoneticPr fontId="3"/>
  </si>
  <si>
    <t>【請求金額(税込)の算出】</t>
    <rPh sb="1" eb="3">
      <t>セイキュウ</t>
    </rPh>
    <rPh sb="3" eb="5">
      <t>キンガク</t>
    </rPh>
    <rPh sb="6" eb="8">
      <t>ゼイコ</t>
    </rPh>
    <rPh sb="10" eb="12">
      <t>サンシュツ</t>
    </rPh>
    <phoneticPr fontId="3"/>
  </si>
  <si>
    <t>請求金額(税抜)の合計額　×　税率　=　税込金額</t>
    <rPh sb="0" eb="2">
      <t>セイキュウ</t>
    </rPh>
    <rPh sb="2" eb="4">
      <t>キンガク</t>
    </rPh>
    <rPh sb="5" eb="6">
      <t>ゼイ</t>
    </rPh>
    <rPh sb="6" eb="7">
      <t>ヌ</t>
    </rPh>
    <rPh sb="9" eb="11">
      <t>ゴウケイ</t>
    </rPh>
    <rPh sb="11" eb="12">
      <t>ガク</t>
    </rPh>
    <rPh sb="15" eb="17">
      <t>ゼイリツ</t>
    </rPh>
    <rPh sb="20" eb="22">
      <t>ゼイコ</t>
    </rPh>
    <rPh sb="22" eb="24">
      <t>キンガク</t>
    </rPh>
    <phoneticPr fontId="3"/>
  </si>
  <si>
    <t>※請求金額(税込)は1,100,029円となる。</t>
    <rPh sb="1" eb="3">
      <t>セイキュウ</t>
    </rPh>
    <rPh sb="3" eb="5">
      <t>キンガク</t>
    </rPh>
    <rPh sb="6" eb="8">
      <t>ゼイコ</t>
    </rPh>
    <rPh sb="19" eb="20">
      <t>エン</t>
    </rPh>
    <phoneticPr fontId="3"/>
  </si>
  <si>
    <t>※小数点以下端数切捨ての整数となる。</t>
    <rPh sb="1" eb="4">
      <t>ショウスウテン</t>
    </rPh>
    <rPh sb="4" eb="6">
      <t>イカ</t>
    </rPh>
    <rPh sb="6" eb="8">
      <t>ハスウ</t>
    </rPh>
    <rPh sb="8" eb="9">
      <t>キ</t>
    </rPh>
    <rPh sb="9" eb="10">
      <t>ス</t>
    </rPh>
    <rPh sb="12" eb="14">
      <t>セイスウ</t>
    </rPh>
    <phoneticPr fontId="3"/>
  </si>
  <si>
    <t>泉屋使用欄</t>
    <rPh sb="0" eb="2">
      <t>イズミヤ</t>
    </rPh>
    <rPh sb="2" eb="4">
      <t>シヨウ</t>
    </rPh>
    <rPh sb="4" eb="5">
      <t>ラン</t>
    </rPh>
    <phoneticPr fontId="3"/>
  </si>
  <si>
    <t>適格請求書発行事業者登録番号</t>
    <rPh sb="0" eb="10">
      <t>テキカクセイキュウショハッコウジギョウシャ</t>
    </rPh>
    <rPh sb="10" eb="12">
      <t>トウロク</t>
    </rPh>
    <rPh sb="12" eb="14">
      <t>バンゴウ</t>
    </rPh>
    <phoneticPr fontId="3"/>
  </si>
  <si>
    <t>住所</t>
    <rPh sb="0" eb="2">
      <t>ジュウショ</t>
    </rPh>
    <phoneticPr fontId="3"/>
  </si>
  <si>
    <t>社名</t>
    <rPh sb="0" eb="2">
      <t>シャメイ</t>
    </rPh>
    <phoneticPr fontId="3"/>
  </si>
  <si>
    <t>代表者</t>
    <rPh sb="0" eb="3">
      <t>ダイヒョウシャ</t>
    </rPh>
    <phoneticPr fontId="3"/>
  </si>
  <si>
    <t>請求者情報</t>
    <rPh sb="0" eb="3">
      <t>セイキュウシャ</t>
    </rPh>
    <rPh sb="3" eb="5">
      <t>ジョウホウ</t>
    </rPh>
    <phoneticPr fontId="3"/>
  </si>
  <si>
    <t>TEL</t>
    <phoneticPr fontId="3"/>
  </si>
  <si>
    <t>（入力例）</t>
    <rPh sb="1" eb="3">
      <t>ニュウリョク</t>
    </rPh>
    <rPh sb="3" eb="4">
      <t>レイ</t>
    </rPh>
    <phoneticPr fontId="2"/>
  </si>
  <si>
    <t>03-0000-0000</t>
  </si>
  <si>
    <t>東京都文京区湯島△-△-△</t>
    <rPh sb="0" eb="2">
      <t>トウキョウ</t>
    </rPh>
    <rPh sb="2" eb="3">
      <t>ト</t>
    </rPh>
    <rPh sb="3" eb="6">
      <t>ブンキョウク</t>
    </rPh>
    <rPh sb="6" eb="8">
      <t>ユシマ</t>
    </rPh>
    <phoneticPr fontId="2"/>
  </si>
  <si>
    <t>Ａ０００</t>
    <phoneticPr fontId="3"/>
  </si>
  <si>
    <t>代表取締役□□□□</t>
    <rPh sb="0" eb="5">
      <t>ダイヒョウトリシマリヤク</t>
    </rPh>
    <phoneticPr fontId="3"/>
  </si>
  <si>
    <t>Ｔ012345･･･････</t>
    <phoneticPr fontId="3"/>
  </si>
  <si>
    <t>○○銀行</t>
    <rPh sb="2" eb="4">
      <t>ギンコウ</t>
    </rPh>
    <phoneticPr fontId="3"/>
  </si>
  <si>
    <t>△△支店</t>
    <rPh sb="2" eb="4">
      <t>シテン</t>
    </rPh>
    <phoneticPr fontId="3"/>
  </si>
  <si>
    <t>012345</t>
    <phoneticPr fontId="3"/>
  </si>
  <si>
    <t>マルマル（カ</t>
    <phoneticPr fontId="3"/>
  </si>
  <si>
    <t>取引先各位</t>
    <phoneticPr fontId="3"/>
  </si>
  <si>
    <t>指定請求書様式変更のご案内</t>
    <rPh sb="0" eb="2">
      <t>シテイ</t>
    </rPh>
    <rPh sb="2" eb="4">
      <t>セイキュウ</t>
    </rPh>
    <rPh sb="4" eb="5">
      <t>ショ</t>
    </rPh>
    <rPh sb="5" eb="7">
      <t>ヨウシキ</t>
    </rPh>
    <rPh sb="7" eb="9">
      <t>ヘンコウ</t>
    </rPh>
    <rPh sb="11" eb="13">
      <t>アンナイ</t>
    </rPh>
    <phoneticPr fontId="3"/>
  </si>
  <si>
    <t>名　　称</t>
    <phoneticPr fontId="3"/>
  </si>
  <si>
    <r>
      <t>請求金額
（</t>
    </r>
    <r>
      <rPr>
        <sz val="10"/>
        <rFont val="ＭＳ Ｐ明朝"/>
        <family val="1"/>
        <charset val="128"/>
      </rPr>
      <t>税込）</t>
    </r>
    <rPh sb="0" eb="2">
      <t>セイキュウ</t>
    </rPh>
    <rPh sb="2" eb="4">
      <t>キンガク</t>
    </rPh>
    <rPh sb="6" eb="8">
      <t>ゼイコミ</t>
    </rPh>
    <phoneticPr fontId="3"/>
  </si>
  <si>
    <t>○実施日</t>
    <rPh sb="1" eb="4">
      <t>ジッシビ</t>
    </rPh>
    <phoneticPr fontId="3"/>
  </si>
  <si>
    <t>敬具</t>
    <rPh sb="0" eb="2">
      <t>ケイグ</t>
    </rPh>
    <phoneticPr fontId="3"/>
  </si>
  <si>
    <t>注文№及び分類№は注文書に記載しております。</t>
    <rPh sb="0" eb="2">
      <t>チュウモン</t>
    </rPh>
    <rPh sb="3" eb="4">
      <t>オヨ</t>
    </rPh>
    <rPh sb="5" eb="8">
      <t>ブンルイナンバー</t>
    </rPh>
    <rPh sb="9" eb="12">
      <t>チュウモンショ</t>
    </rPh>
    <rPh sb="13" eb="15">
      <t>キサイ</t>
    </rPh>
    <phoneticPr fontId="3"/>
  </si>
  <si>
    <t>株式会社泉屋工業所</t>
    <rPh sb="0" eb="4">
      <t>カブシキカイシャ</t>
    </rPh>
    <rPh sb="4" eb="9">
      <t>イズミヤコウギョウショ</t>
    </rPh>
    <phoneticPr fontId="3"/>
  </si>
  <si>
    <t>℡　03-3812-5261</t>
    <phoneticPr fontId="3"/>
  </si>
  <si>
    <t>〇〇株式会社
△△支店</t>
    <rPh sb="2" eb="6">
      <t>カブシキガイシャ</t>
    </rPh>
    <rPh sb="9" eb="11">
      <t>シテン</t>
    </rPh>
    <phoneticPr fontId="2"/>
  </si>
  <si>
    <t>の箇所に必要事項を入力してください。</t>
    <phoneticPr fontId="3"/>
  </si>
  <si>
    <t>工事番号･工事名は弊社担当者にご確認ください。</t>
    <rPh sb="0" eb="2">
      <t>コウジ</t>
    </rPh>
    <rPh sb="2" eb="4">
      <t>バンゴウ</t>
    </rPh>
    <rPh sb="5" eb="8">
      <t>コウジメイ</t>
    </rPh>
    <rPh sb="9" eb="11">
      <t>ヘイシャ</t>
    </rPh>
    <rPh sb="11" eb="14">
      <t>タントウシャ</t>
    </rPh>
    <rPh sb="16" eb="18">
      <t>カクニン</t>
    </rPh>
    <phoneticPr fontId="3"/>
  </si>
  <si>
    <t>【　請求書基本データ　入力欄　】　請求書に反映されます。</t>
    <rPh sb="2" eb="5">
      <t>セイキュウショ</t>
    </rPh>
    <rPh sb="5" eb="7">
      <t>キホン</t>
    </rPh>
    <rPh sb="11" eb="13">
      <t>ニュウリョク</t>
    </rPh>
    <rPh sb="13" eb="14">
      <t>ラン</t>
    </rPh>
    <rPh sb="21" eb="23">
      <t>ハンエイ</t>
    </rPh>
    <phoneticPr fontId="3"/>
  </si>
  <si>
    <t>請　求　書 （控）</t>
    <rPh sb="0" eb="1">
      <t>ショウ</t>
    </rPh>
    <rPh sb="2" eb="3">
      <t>モトム</t>
    </rPh>
    <rPh sb="4" eb="5">
      <t>ショ</t>
    </rPh>
    <rPh sb="7" eb="8">
      <t>ヒカ</t>
    </rPh>
    <phoneticPr fontId="3"/>
  </si>
  <si>
    <t>労務費(保温)</t>
    <rPh sb="0" eb="3">
      <t>ロウムヒ</t>
    </rPh>
    <rPh sb="4" eb="6">
      <t>ホオン</t>
    </rPh>
    <phoneticPr fontId="3"/>
  </si>
  <si>
    <t>選択してください</t>
    <rPh sb="0" eb="2">
      <t>センタク</t>
    </rPh>
    <phoneticPr fontId="3"/>
  </si>
  <si>
    <t>e-mail　　keiri@kk-izumiya.co.jp</t>
    <phoneticPr fontId="3"/>
  </si>
  <si>
    <t>税抜き計</t>
    <rPh sb="0" eb="1">
      <t>ゼイ</t>
    </rPh>
    <rPh sb="1" eb="2">
      <t>ヌ</t>
    </rPh>
    <rPh sb="3" eb="4">
      <t>ケイ</t>
    </rPh>
    <phoneticPr fontId="3"/>
  </si>
  <si>
    <r>
      <t>　　　例） 　1,000,027　×　10% 　=　1,100,029</t>
    </r>
    <r>
      <rPr>
        <strike/>
        <sz val="11"/>
        <color theme="1"/>
        <rFont val="UD デジタル 教科書体 NP-R"/>
        <family val="1"/>
        <charset val="128"/>
      </rPr>
      <t>.7</t>
    </r>
    <rPh sb="3" eb="4">
      <t>レイ</t>
    </rPh>
    <phoneticPr fontId="3"/>
  </si>
  <si>
    <t>承認者</t>
    <rPh sb="0" eb="2">
      <t>ショウニン</t>
    </rPh>
    <rPh sb="2" eb="3">
      <t>シャ</t>
    </rPh>
    <phoneticPr fontId="3"/>
  </si>
  <si>
    <t>技術部・担当者</t>
    <rPh sb="0" eb="2">
      <t>ギジュツ</t>
    </rPh>
    <rPh sb="2" eb="3">
      <t>ブ</t>
    </rPh>
    <rPh sb="4" eb="7">
      <t>タントウシャ</t>
    </rPh>
    <phoneticPr fontId="3"/>
  </si>
  <si>
    <t>6.</t>
    <phoneticPr fontId="3"/>
  </si>
  <si>
    <t>〒113-0034　東京都文京区湯島1-6-8　9階</t>
    <rPh sb="25" eb="26">
      <t>カイ</t>
    </rPh>
    <phoneticPr fontId="3"/>
  </si>
  <si>
    <t>○ご利用要領</t>
    <rPh sb="2" eb="4">
      <t>リヨウ</t>
    </rPh>
    <rPh sb="4" eb="6">
      <t>ヨウリョウ</t>
    </rPh>
    <phoneticPr fontId="3"/>
  </si>
  <si>
    <t>　記入欄以外の改変はご遠慮ください。</t>
    <phoneticPr fontId="3"/>
  </si>
  <si>
    <t>新書式での請求書作成についてご不明な点がございましたら、弊社経理課まで</t>
    <rPh sb="0" eb="1">
      <t>シン</t>
    </rPh>
    <rPh sb="1" eb="3">
      <t>ショシキ</t>
    </rPh>
    <rPh sb="5" eb="8">
      <t>セイキュウショ</t>
    </rPh>
    <rPh sb="8" eb="10">
      <t>サクセイ</t>
    </rPh>
    <rPh sb="15" eb="17">
      <t>フメイ</t>
    </rPh>
    <rPh sb="18" eb="19">
      <t>テン</t>
    </rPh>
    <rPh sb="28" eb="30">
      <t>ヘイシャ</t>
    </rPh>
    <rPh sb="30" eb="33">
      <t>ケイリカ</t>
    </rPh>
    <phoneticPr fontId="3"/>
  </si>
  <si>
    <t>請求項目が５項目以上の場合は、1行目に１式と金額欄に合計額を入力し、内訳書を添付してください。</t>
    <rPh sb="0" eb="2">
      <t>セイキュウ</t>
    </rPh>
    <rPh sb="2" eb="4">
      <t>コウモク</t>
    </rPh>
    <rPh sb="6" eb="8">
      <t>コウモク</t>
    </rPh>
    <rPh sb="8" eb="10">
      <t>イジョウ</t>
    </rPh>
    <rPh sb="11" eb="13">
      <t>バアイ</t>
    </rPh>
    <rPh sb="16" eb="18">
      <t>ギョウメ</t>
    </rPh>
    <rPh sb="20" eb="21">
      <t>シキ</t>
    </rPh>
    <rPh sb="22" eb="24">
      <t>キンガク</t>
    </rPh>
    <rPh sb="24" eb="25">
      <t>ラン</t>
    </rPh>
    <rPh sb="26" eb="28">
      <t>ゴウケイ</t>
    </rPh>
    <rPh sb="28" eb="29">
      <t>ガク</t>
    </rPh>
    <rPh sb="30" eb="32">
      <t>ニュウリョク</t>
    </rPh>
    <phoneticPr fontId="3"/>
  </si>
  <si>
    <t>注文書のない請求の場合は必ず貴社所定の明細書を１部添付してください。</t>
    <rPh sb="0" eb="3">
      <t>チュウモンショ</t>
    </rPh>
    <rPh sb="6" eb="8">
      <t>セイキュウ</t>
    </rPh>
    <rPh sb="9" eb="11">
      <t>バアイ</t>
    </rPh>
    <rPh sb="12" eb="13">
      <t>カナラ</t>
    </rPh>
    <phoneticPr fontId="3"/>
  </si>
  <si>
    <t>「取引先控え」シートは貴社の控えです。提出は不要です。</t>
    <rPh sb="1" eb="3">
      <t>トリヒキ</t>
    </rPh>
    <rPh sb="3" eb="4">
      <t>サキ</t>
    </rPh>
    <rPh sb="4" eb="5">
      <t>ヒカ</t>
    </rPh>
    <rPh sb="11" eb="13">
      <t>キシャ</t>
    </rPh>
    <rPh sb="14" eb="15">
      <t>ヒカ</t>
    </rPh>
    <rPh sb="19" eb="21">
      <t>テイシュツ</t>
    </rPh>
    <rPh sb="22" eb="24">
      <t>フヨウ</t>
    </rPh>
    <phoneticPr fontId="3"/>
  </si>
  <si>
    <t>2023年8月吉日</t>
    <rPh sb="4" eb="5">
      <t>ネン</t>
    </rPh>
    <rPh sb="6" eb="7">
      <t>ガツ</t>
    </rPh>
    <rPh sb="7" eb="9">
      <t>キチジツ</t>
    </rPh>
    <phoneticPr fontId="3"/>
  </si>
  <si>
    <t>2023年9月末締め2023年10月末支払分のご請求よりご利用ください。</t>
    <rPh sb="4" eb="5">
      <t>ネン</t>
    </rPh>
    <rPh sb="6" eb="7">
      <t>ガツ</t>
    </rPh>
    <rPh sb="8" eb="9">
      <t>ジ</t>
    </rPh>
    <rPh sb="14" eb="15">
      <t>ネン</t>
    </rPh>
    <rPh sb="17" eb="19">
      <t>ガツマツ</t>
    </rPh>
    <rPh sb="19" eb="21">
      <t>シハラ</t>
    </rPh>
    <rPh sb="21" eb="22">
      <t>ブン</t>
    </rPh>
    <rPh sb="24" eb="26">
      <t>セイキュウ</t>
    </rPh>
    <rPh sb="29" eb="31">
      <t>リヨウ</t>
    </rPh>
    <phoneticPr fontId="3"/>
  </si>
  <si>
    <t>①Excelファイルの「基本データシート」から入力していただきます。</t>
    <rPh sb="12" eb="14">
      <t>キホン</t>
    </rPh>
    <rPh sb="23" eb="25">
      <t>ニュウリョク</t>
    </rPh>
    <phoneticPr fontId="3"/>
  </si>
  <si>
    <t>請求書は月末締め翌月5日迄に「提出(経理課)」のみ１部印刷･押印して弊社経理課へご提出ください。</t>
    <rPh sb="0" eb="2">
      <t>セイキュウ</t>
    </rPh>
    <rPh sb="2" eb="3">
      <t>ショ</t>
    </rPh>
    <rPh sb="4" eb="6">
      <t>ゲツマツ</t>
    </rPh>
    <rPh sb="6" eb="7">
      <t>ジ</t>
    </rPh>
    <rPh sb="8" eb="10">
      <t>ヨクゲツ</t>
    </rPh>
    <rPh sb="10" eb="12">
      <t>イツカ</t>
    </rPh>
    <rPh sb="12" eb="13">
      <t>マデ</t>
    </rPh>
    <rPh sb="15" eb="17">
      <t>テイシュツ</t>
    </rPh>
    <rPh sb="18" eb="21">
      <t>ケイリカ</t>
    </rPh>
    <rPh sb="26" eb="27">
      <t>ブ</t>
    </rPh>
    <rPh sb="27" eb="29">
      <t>インサツ</t>
    </rPh>
    <rPh sb="30" eb="32">
      <t>オウイン</t>
    </rPh>
    <rPh sb="34" eb="36">
      <t>ヘイシャ</t>
    </rPh>
    <rPh sb="36" eb="39">
      <t>ケイリカ</t>
    </rPh>
    <phoneticPr fontId="3"/>
  </si>
  <si>
    <t>■Excelファイルの各シートは自動計算や自動入力のため、保護をかけています。</t>
    <rPh sb="11" eb="12">
      <t>カク</t>
    </rPh>
    <rPh sb="16" eb="18">
      <t>ジドウ</t>
    </rPh>
    <rPh sb="18" eb="20">
      <t>ケイサン</t>
    </rPh>
    <rPh sb="21" eb="23">
      <t>ジドウ</t>
    </rPh>
    <rPh sb="23" eb="25">
      <t>ニュウリョク</t>
    </rPh>
    <rPh sb="29" eb="31">
      <t>ホゴ</t>
    </rPh>
    <phoneticPr fontId="3"/>
  </si>
  <si>
    <t>■基本データシートの注意事項をお読みください。</t>
    <rPh sb="1" eb="3">
      <t>キホン</t>
    </rPh>
    <rPh sb="10" eb="12">
      <t>チュウイ</t>
    </rPh>
    <rPh sb="12" eb="14">
      <t>ジコウ</t>
    </rPh>
    <rPh sb="16" eb="17">
      <t>ヨ</t>
    </rPh>
    <phoneticPr fontId="3"/>
  </si>
  <si>
    <t>■Excelファイルを開いた際に「保護ビュー」の警告が表示されることがありますが、〔編集を有効にする〕のボタンを押下して編集可能状態にしてください。</t>
    <rPh sb="11" eb="12">
      <t>ヒラ</t>
    </rPh>
    <rPh sb="14" eb="15">
      <t>サイ</t>
    </rPh>
    <rPh sb="17" eb="19">
      <t>ホゴ</t>
    </rPh>
    <rPh sb="24" eb="26">
      <t>ケイコク</t>
    </rPh>
    <rPh sb="27" eb="29">
      <t>ヒョウジ</t>
    </rPh>
    <phoneticPr fontId="3"/>
  </si>
  <si>
    <t>■Excelファイルの各シートは自動計算や自動入力のため、保護をかけています。記入欄以外の改変はご遠慮ください。</t>
    <rPh sb="11" eb="12">
      <t>カク</t>
    </rPh>
    <rPh sb="16" eb="18">
      <t>ジドウ</t>
    </rPh>
    <rPh sb="18" eb="20">
      <t>ケイサン</t>
    </rPh>
    <rPh sb="21" eb="23">
      <t>ジドウ</t>
    </rPh>
    <rPh sb="23" eb="25">
      <t>ニュウリョク</t>
    </rPh>
    <rPh sb="29" eb="31">
      <t>ホゴ</t>
    </rPh>
    <phoneticPr fontId="3"/>
  </si>
  <si>
    <t>②請求書作成後、「提出(経理課)」のみ1部印刷･押印してご提出ください。</t>
    <rPh sb="1" eb="4">
      <t>セイキュウショ</t>
    </rPh>
    <rPh sb="4" eb="6">
      <t>サクセイ</t>
    </rPh>
    <rPh sb="6" eb="7">
      <t>ゴ</t>
    </rPh>
    <rPh sb="9" eb="11">
      <t>テイシュツ</t>
    </rPh>
    <rPh sb="12" eb="15">
      <t>ケイリカ</t>
    </rPh>
    <rPh sb="20" eb="21">
      <t>ブ</t>
    </rPh>
    <rPh sb="29" eb="31">
      <t>テイシュツ</t>
    </rPh>
    <phoneticPr fontId="3"/>
  </si>
  <si>
    <t>拝啓　貴社ますますご隆盛のこととお喜び申し上げます。平素は格別のご高配を</t>
    <rPh sb="0" eb="2">
      <t>ハイケイ</t>
    </rPh>
    <rPh sb="3" eb="5">
      <t>キシャ</t>
    </rPh>
    <rPh sb="10" eb="12">
      <t>リュウセイ</t>
    </rPh>
    <rPh sb="17" eb="18">
      <t>ヨロコ</t>
    </rPh>
    <rPh sb="19" eb="20">
      <t>モウ</t>
    </rPh>
    <rPh sb="21" eb="22">
      <t>ア</t>
    </rPh>
    <rPh sb="26" eb="28">
      <t>ヘイソ</t>
    </rPh>
    <rPh sb="29" eb="31">
      <t>カクベツ</t>
    </rPh>
    <rPh sb="33" eb="35">
      <t>コウハイ</t>
    </rPh>
    <phoneticPr fontId="3"/>
  </si>
  <si>
    <r>
      <rPr>
        <sz val="11"/>
        <rFont val="UD デジタル 教科書体 NP-R"/>
        <family val="1"/>
        <charset val="128"/>
      </rPr>
      <t>■</t>
    </r>
    <r>
      <rPr>
        <sz val="11"/>
        <color rgb="FF0066FF"/>
        <rFont val="UD デジタル 教科書体 NP-R"/>
        <family val="1"/>
        <charset val="128"/>
      </rPr>
      <t>白紙の指定用紙を出力したものに手書きで対応していただいても結構です。</t>
    </r>
    <rPh sb="1" eb="3">
      <t>ハクシ</t>
    </rPh>
    <rPh sb="4" eb="6">
      <t>シテイ</t>
    </rPh>
    <rPh sb="6" eb="8">
      <t>ヨウシ</t>
    </rPh>
    <rPh sb="9" eb="11">
      <t>シュツリョク</t>
    </rPh>
    <rPh sb="16" eb="18">
      <t>テガ</t>
    </rPh>
    <rPh sb="20" eb="22">
      <t>タイオウ</t>
    </rPh>
    <rPh sb="30" eb="32">
      <t>ケッコウ</t>
    </rPh>
    <phoneticPr fontId="3"/>
  </si>
  <si>
    <r>
      <rPr>
        <sz val="11"/>
        <rFont val="UD デジタル 教科書体 NP-R"/>
        <family val="1"/>
        <charset val="128"/>
      </rPr>
      <t>■</t>
    </r>
    <r>
      <rPr>
        <sz val="11"/>
        <color rgb="FFFF0000"/>
        <rFont val="UD デジタル 教科書体 NP-R"/>
        <family val="1"/>
        <charset val="128"/>
      </rPr>
      <t>請求書の提出先及び締め日･支払日については従来通り、変更はありません。</t>
    </r>
    <rPh sb="1" eb="4">
      <t>セイキュウショ</t>
    </rPh>
    <rPh sb="5" eb="7">
      <t>テイシュツ</t>
    </rPh>
    <rPh sb="7" eb="8">
      <t>サキ</t>
    </rPh>
    <rPh sb="8" eb="9">
      <t>オヨ</t>
    </rPh>
    <rPh sb="10" eb="11">
      <t>シ</t>
    </rPh>
    <rPh sb="12" eb="13">
      <t>ビ</t>
    </rPh>
    <rPh sb="14" eb="17">
      <t>シハライビ</t>
    </rPh>
    <rPh sb="22" eb="24">
      <t>ジュウライ</t>
    </rPh>
    <rPh sb="24" eb="25">
      <t>ドオ</t>
    </rPh>
    <rPh sb="27" eb="29">
      <t>ヘンコウ</t>
    </rPh>
    <phoneticPr fontId="3"/>
  </si>
  <si>
    <t>さて、このたび弊社では2023年10月より開始されるインボイス制度施行に伴い、</t>
    <rPh sb="7" eb="9">
      <t>ヘイシャ</t>
    </rPh>
    <rPh sb="15" eb="16">
      <t>ネン</t>
    </rPh>
    <rPh sb="18" eb="19">
      <t>ガツ</t>
    </rPh>
    <rPh sb="21" eb="23">
      <t>カイシ</t>
    </rPh>
    <rPh sb="31" eb="33">
      <t>セイド</t>
    </rPh>
    <rPh sb="33" eb="35">
      <t>シコウ</t>
    </rPh>
    <rPh sb="36" eb="37">
      <t>トモナ</t>
    </rPh>
    <phoneticPr fontId="3"/>
  </si>
  <si>
    <t>お取引各社様にはご迷惑をおかけいたしますが、何卒ご了承くださいますよう、</t>
    <phoneticPr fontId="3"/>
  </si>
  <si>
    <t>お願い申し上げます。</t>
    <phoneticPr fontId="3"/>
  </si>
  <si>
    <t>指定請求書の様式を従来の複写式のものから、Excelファイルによる作成に変更</t>
    <rPh sb="0" eb="2">
      <t>シテイ</t>
    </rPh>
    <rPh sb="6" eb="8">
      <t>ヨウシキ</t>
    </rPh>
    <rPh sb="12" eb="14">
      <t>フクシャ</t>
    </rPh>
    <rPh sb="14" eb="15">
      <t>シキ</t>
    </rPh>
    <rPh sb="33" eb="35">
      <t>サクセイ</t>
    </rPh>
    <rPh sb="36" eb="38">
      <t>ヘンコウ</t>
    </rPh>
    <phoneticPr fontId="3"/>
  </si>
  <si>
    <t>させていただきますので、ご案内申し上げます。</t>
    <rPh sb="13" eb="15">
      <t>アンナイ</t>
    </rPh>
    <rPh sb="15" eb="16">
      <t>モウ</t>
    </rPh>
    <rPh sb="17" eb="18">
      <t>ア</t>
    </rPh>
    <phoneticPr fontId="3"/>
  </si>
  <si>
    <t>　※入力された内容は「提出(経理課)」シートに反映されます。</t>
    <rPh sb="2" eb="4">
      <t>ニュウリョク</t>
    </rPh>
    <rPh sb="7" eb="9">
      <t>ナイヨウ</t>
    </rPh>
    <rPh sb="11" eb="13">
      <t>テイシュツ</t>
    </rPh>
    <rPh sb="14" eb="17">
      <t>ケイリカ</t>
    </rPh>
    <rPh sb="23" eb="25">
      <t>ハンエイ</t>
    </rPh>
    <phoneticPr fontId="3"/>
  </si>
  <si>
    <t>賜り、厚く御礼申し上げます。</t>
    <rPh sb="0" eb="1">
      <t>タマワ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</si>
</sst>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0;&quot;▲ &quot;#,##0"/>
    <numFmt numFmtId="178" formatCode="yyyy&quot;年&quot;m&quot;月&quot;d&quot;日&quot;;@"/>
    <numFmt numFmtId="179" formatCode="[$-F800]dddd\,\ mmmm\ dd\,\ yyyy"/>
  </numFmts>
  <fonts count="41">
    <font>
      <sz val="11"/>
      <color theme="1"/>
      <name val="ＭＳ Ｐゴシック"/>
      <family val="2"/>
      <charset val="128"/>
      <scheme val="minor"/>
    </font>
    <font>
      <sz val="11"/>
      <color theme="1"/>
      <name val="ＭＳ Ｐゴシック"/>
      <family val="2"/>
      <charset val="128"/>
      <scheme val="minor"/>
    </font>
    <font>
      <sz val="26"/>
      <color theme="1"/>
      <name val="ＭＳ Ｐ明朝"/>
      <family val="1"/>
      <charset val="128"/>
    </font>
    <font>
      <sz val="6"/>
      <name val="ＭＳ Ｐゴシック"/>
      <family val="2"/>
      <charset val="128"/>
      <scheme val="minor"/>
    </font>
    <font>
      <sz val="14"/>
      <color theme="1"/>
      <name val="Meiryo UI"/>
      <family val="2"/>
      <charset val="128"/>
    </font>
    <font>
      <sz val="26"/>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8"/>
      <name val="ＭＳ Ｐ明朝"/>
      <family val="1"/>
      <charset val="128"/>
    </font>
    <font>
      <sz val="20"/>
      <name val="ＭＳ Ｐ明朝"/>
      <family val="1"/>
      <charset val="128"/>
    </font>
    <font>
      <sz val="22"/>
      <name val="ＭＳ Ｐ明朝"/>
      <family val="1"/>
      <charset val="128"/>
    </font>
    <font>
      <sz val="15"/>
      <name val="ＭＳ Ｐ明朝"/>
      <family val="1"/>
      <charset val="128"/>
    </font>
    <font>
      <sz val="7"/>
      <name val="ＭＳ Ｐ明朝"/>
      <family val="1"/>
      <charset val="128"/>
    </font>
    <font>
      <sz val="6"/>
      <name val="ＭＳ Ｐ明朝"/>
      <family val="1"/>
      <charset val="128"/>
    </font>
    <font>
      <sz val="19"/>
      <name val="ＭＳ Ｐ明朝"/>
      <family val="1"/>
      <charset val="128"/>
    </font>
    <font>
      <sz val="16"/>
      <name val="ＭＳ Ｐ明朝"/>
      <family val="1"/>
      <charset val="128"/>
    </font>
    <font>
      <b/>
      <sz val="10"/>
      <color indexed="10"/>
      <name val="MS P ゴシック"/>
      <family val="3"/>
      <charset val="128"/>
    </font>
    <font>
      <sz val="10"/>
      <color theme="0"/>
      <name val="ＭＳ Ｐ明朝"/>
      <family val="1"/>
      <charset val="128"/>
    </font>
    <font>
      <sz val="11"/>
      <color theme="0"/>
      <name val="ＭＳ Ｐ明朝"/>
      <family val="1"/>
      <charset val="128"/>
    </font>
    <font>
      <sz val="26"/>
      <color theme="0"/>
      <name val="ＭＳ Ｐ明朝"/>
      <family val="1"/>
      <charset val="128"/>
    </font>
    <font>
      <sz val="11"/>
      <color theme="1"/>
      <name val="UD デジタル 教科書体 NP-R"/>
      <family val="1"/>
      <charset val="128"/>
    </font>
    <font>
      <sz val="10"/>
      <color theme="1"/>
      <name val="UD デジタル 教科書体 NP-R"/>
      <family val="1"/>
      <charset val="128"/>
    </font>
    <font>
      <sz val="14"/>
      <color theme="1"/>
      <name val="UD デジタル 教科書体 NP-R"/>
      <family val="1"/>
      <charset val="128"/>
    </font>
    <font>
      <sz val="11"/>
      <color rgb="FF333333"/>
      <name val="UD デジタル 教科書体 NP-R"/>
      <family val="1"/>
      <charset val="128"/>
    </font>
    <font>
      <sz val="9"/>
      <color theme="1"/>
      <name val="UD デジタル 教科書体 NP-R"/>
      <family val="1"/>
      <charset val="128"/>
    </font>
    <font>
      <sz val="11"/>
      <name val="UD デジタル 教科書体 NP-R"/>
      <family val="1"/>
      <charset val="128"/>
    </font>
    <font>
      <sz val="10"/>
      <color rgb="FFFF0000"/>
      <name val="UD デジタル 教科書体 NP-R"/>
      <family val="1"/>
      <charset val="128"/>
    </font>
    <font>
      <sz val="11"/>
      <color rgb="FFFF0000"/>
      <name val="UD デジタル 教科書体 NP-R"/>
      <family val="1"/>
      <charset val="128"/>
    </font>
    <font>
      <sz val="11"/>
      <color rgb="FF0070C0"/>
      <name val="UD デジタル 教科書体 NP-R"/>
      <family val="1"/>
      <charset val="128"/>
    </font>
    <font>
      <sz val="12"/>
      <color theme="1"/>
      <name val="UD デジタル 教科書体 NP-R"/>
      <family val="1"/>
      <charset val="128"/>
    </font>
    <font>
      <strike/>
      <sz val="11"/>
      <color theme="1"/>
      <name val="UD デジタル 教科書体 NP-R"/>
      <family val="1"/>
      <charset val="128"/>
    </font>
    <font>
      <sz val="12"/>
      <color rgb="FF0066FF"/>
      <name val="UD デジタル 教科書体 NP-R"/>
      <family val="1"/>
      <charset val="128"/>
    </font>
    <font>
      <sz val="11.5"/>
      <name val="ＭＳ Ｐ明朝"/>
      <family val="1"/>
      <charset val="128"/>
    </font>
    <font>
      <sz val="12"/>
      <name val="UD デジタル 教科書体 NP-R"/>
      <family val="1"/>
      <charset val="128"/>
    </font>
    <font>
      <sz val="12"/>
      <color rgb="FFFF0000"/>
      <name val="UD デジタル 教科書体 NP-R"/>
      <family val="1"/>
      <charset val="128"/>
    </font>
    <font>
      <sz val="11"/>
      <color theme="0"/>
      <name val="UD デジタル 教科書体 NP-R"/>
      <family val="1"/>
      <charset val="128"/>
    </font>
    <font>
      <sz val="11"/>
      <color rgb="FF0066FF"/>
      <name val="UD デジタル 教科書体 NP-R"/>
      <family val="1"/>
      <charset val="128"/>
    </font>
    <font>
      <sz val="9"/>
      <color rgb="FF000000"/>
      <name val="Meiryo UI"/>
      <family val="2"/>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41">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style="hair">
        <color auto="1"/>
      </right>
      <top style="thin">
        <color auto="1"/>
      </top>
      <bottom/>
      <diagonal/>
    </border>
    <border>
      <left style="double">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double">
        <color auto="1"/>
      </left>
      <right style="hair">
        <color auto="1"/>
      </right>
      <top/>
      <bottom style="thin">
        <color auto="1"/>
      </bottom>
      <diagonal/>
    </border>
    <border>
      <left style="double">
        <color auto="1"/>
      </left>
      <right/>
      <top/>
      <bottom/>
      <diagonal/>
    </border>
    <border>
      <left style="hair">
        <color auto="1"/>
      </left>
      <right/>
      <top style="thin">
        <color auto="1"/>
      </top>
      <bottom/>
      <diagonal/>
    </border>
    <border>
      <left style="hair">
        <color auto="1"/>
      </left>
      <right/>
      <top/>
      <bottom style="thin">
        <color auto="1"/>
      </bottom>
      <diagonal/>
    </border>
    <border>
      <left style="double">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style="double">
        <color auto="1"/>
      </right>
      <top style="double">
        <color auto="1"/>
      </top>
      <bottom style="hair">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diagonal/>
    </border>
    <border>
      <left style="double">
        <color auto="1"/>
      </left>
      <right style="hair">
        <color auto="1"/>
      </right>
      <top style="double">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327">
    <xf numFmtId="0" fontId="0" fillId="0" borderId="0" xfId="0">
      <alignment vertical="center"/>
    </xf>
    <xf numFmtId="0" fontId="6" fillId="0" borderId="0" xfId="0" applyFont="1" applyAlignment="1">
      <alignment vertical="center" shrinkToFit="1"/>
    </xf>
    <xf numFmtId="0" fontId="6" fillId="0" borderId="0" xfId="0" applyFont="1">
      <alignment vertical="center"/>
    </xf>
    <xf numFmtId="0" fontId="7" fillId="0" borderId="0" xfId="0" applyFont="1" applyAlignment="1">
      <alignment vertical="center" shrinkToFit="1"/>
    </xf>
    <xf numFmtId="0" fontId="9"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xf numFmtId="0" fontId="6" fillId="0" borderId="0" xfId="0" applyFont="1" applyAlignment="1">
      <alignment horizontal="center" vertical="center" shrinkToFit="1"/>
    </xf>
    <xf numFmtId="0" fontId="6" fillId="0" borderId="3" xfId="0" applyFont="1" applyBorder="1">
      <alignment vertical="center"/>
    </xf>
    <xf numFmtId="0" fontId="7" fillId="0" borderId="0" xfId="0" applyFont="1">
      <alignment vertical="center"/>
    </xf>
    <xf numFmtId="0" fontId="5" fillId="0" borderId="0" xfId="0" applyFont="1">
      <alignment vertical="center"/>
    </xf>
    <xf numFmtId="0" fontId="10" fillId="0" borderId="0" xfId="0" applyFont="1" applyAlignment="1">
      <alignment horizontal="center" vertical="center"/>
    </xf>
    <xf numFmtId="0" fontId="13" fillId="0" borderId="0" xfId="0" applyFont="1">
      <alignment vertical="center"/>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12" xfId="0" applyFont="1" applyBorder="1">
      <alignment vertical="center"/>
    </xf>
    <xf numFmtId="0" fontId="10" fillId="0" borderId="0" xfId="0" applyFont="1">
      <alignment vertical="center"/>
    </xf>
    <xf numFmtId="0" fontId="12" fillId="0" borderId="13" xfId="0" applyFont="1" applyBorder="1">
      <alignment vertical="center"/>
    </xf>
    <xf numFmtId="0" fontId="12" fillId="0" borderId="0" xfId="0" applyFont="1" applyAlignment="1">
      <alignment vertical="center" wrapText="1"/>
    </xf>
    <xf numFmtId="0" fontId="12" fillId="0" borderId="7" xfId="0" applyFont="1" applyBorder="1">
      <alignment vertical="center"/>
    </xf>
    <xf numFmtId="0" fontId="12" fillId="0" borderId="0" xfId="0" applyFont="1">
      <alignment vertical="center"/>
    </xf>
    <xf numFmtId="0" fontId="10" fillId="0" borderId="1" xfId="0" applyFont="1" applyBorder="1">
      <alignment vertical="center"/>
    </xf>
    <xf numFmtId="0" fontId="8" fillId="0" borderId="0" xfId="0" applyFont="1" applyAlignment="1">
      <alignment vertical="center" wrapText="1"/>
    </xf>
    <xf numFmtId="0" fontId="10" fillId="0" borderId="0" xfId="0" applyFont="1" applyAlignment="1">
      <alignment horizontal="left" vertical="center"/>
    </xf>
    <xf numFmtId="0" fontId="15" fillId="0" borderId="0" xfId="0" applyFont="1" applyAlignment="1">
      <alignment horizontal="right" vertical="center" wrapText="1"/>
    </xf>
    <xf numFmtId="0" fontId="15" fillId="0" borderId="0" xfId="0" applyFont="1" applyAlignment="1">
      <alignment vertical="center" wrapText="1"/>
    </xf>
    <xf numFmtId="0" fontId="11" fillId="0" borderId="0" xfId="0" applyFont="1" applyAlignment="1">
      <alignment horizontal="center" vertical="center" wrapText="1" shrinkToFit="1"/>
    </xf>
    <xf numFmtId="0" fontId="7" fillId="2" borderId="16" xfId="0" applyFont="1" applyFill="1" applyBorder="1">
      <alignment vertical="center"/>
    </xf>
    <xf numFmtId="0" fontId="7" fillId="2" borderId="19" xfId="0" applyFont="1" applyFill="1" applyBorder="1">
      <alignment vertical="center"/>
    </xf>
    <xf numFmtId="0" fontId="16" fillId="0" borderId="0" xfId="0" applyFont="1" applyAlignment="1">
      <alignment horizontal="left"/>
    </xf>
    <xf numFmtId="0" fontId="6" fillId="0" borderId="0" xfId="0" applyFont="1" applyAlignment="1">
      <alignment horizontal="left" vertical="center" shrinkToFit="1"/>
    </xf>
    <xf numFmtId="0" fontId="6" fillId="0" borderId="0" xfId="0" applyFont="1" applyAlignment="1" applyProtection="1">
      <alignment horizontal="center" vertical="center"/>
      <protection locked="0"/>
    </xf>
    <xf numFmtId="0" fontId="9" fillId="0" borderId="0" xfId="0" applyFont="1">
      <alignment vertical="center"/>
    </xf>
    <xf numFmtId="0" fontId="7" fillId="0" borderId="3" xfId="0" applyFont="1" applyBorder="1">
      <alignment vertical="center"/>
    </xf>
    <xf numFmtId="0" fontId="6" fillId="0" borderId="0" xfId="0" applyFont="1" applyAlignment="1" applyProtection="1">
      <alignment horizontal="left" vertical="center"/>
      <protection locked="0"/>
    </xf>
    <xf numFmtId="0" fontId="9" fillId="0" borderId="0" xfId="0" applyFont="1" applyAlignment="1" applyProtection="1">
      <protection locked="0"/>
    </xf>
    <xf numFmtId="0" fontId="6" fillId="0" borderId="0" xfId="0" applyFont="1" applyAlignment="1" applyProtection="1">
      <alignment vertical="center" shrinkToFit="1"/>
      <protection locked="0"/>
    </xf>
    <xf numFmtId="0" fontId="6" fillId="0" borderId="0" xfId="0" applyFont="1" applyProtection="1">
      <alignment vertical="center"/>
      <protection locked="0"/>
    </xf>
    <xf numFmtId="0" fontId="9" fillId="0" borderId="0" xfId="0" applyFont="1" applyAlignment="1" applyProtection="1">
      <alignment horizontal="center"/>
      <protection locked="0"/>
    </xf>
    <xf numFmtId="0" fontId="11" fillId="0" borderId="0" xfId="0" applyFont="1" applyAlignment="1" applyProtection="1">
      <alignment horizontal="left" vertical="center"/>
      <protection locked="0"/>
    </xf>
    <xf numFmtId="0" fontId="9" fillId="0" borderId="13" xfId="0" applyFont="1" applyBorder="1" applyProtection="1">
      <alignment vertical="center"/>
      <protection locked="0"/>
    </xf>
    <xf numFmtId="0" fontId="9" fillId="0" borderId="0" xfId="0" applyFont="1" applyProtection="1">
      <alignment vertical="center"/>
      <protection locked="0"/>
    </xf>
    <xf numFmtId="0" fontId="6" fillId="0" borderId="13" xfId="0" applyFont="1" applyBorder="1" applyProtection="1">
      <alignment vertical="center"/>
      <protection locked="0"/>
    </xf>
    <xf numFmtId="0" fontId="7" fillId="0" borderId="0" xfId="0" applyFont="1" applyProtection="1">
      <alignment vertical="center"/>
      <protection locked="0"/>
    </xf>
    <xf numFmtId="0" fontId="11"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vertical="top" shrinkToFit="1"/>
      <protection locked="0"/>
    </xf>
    <xf numFmtId="0" fontId="6" fillId="0" borderId="0" xfId="0" applyFont="1" applyAlignment="1"/>
    <xf numFmtId="0" fontId="10" fillId="0" borderId="0" xfId="0" applyFont="1" applyAlignment="1"/>
    <xf numFmtId="0" fontId="11" fillId="0" borderId="0" xfId="0" applyFont="1" applyAlignment="1">
      <alignment vertical="center" shrinkToFit="1"/>
    </xf>
    <xf numFmtId="177" fontId="17" fillId="0" borderId="0" xfId="1" applyNumberFormat="1" applyFont="1" applyFill="1" applyBorder="1" applyAlignment="1" applyProtection="1">
      <alignment shrinkToFit="1"/>
      <protection locked="0"/>
    </xf>
    <xf numFmtId="177" fontId="17" fillId="0" borderId="0" xfId="1" applyNumberFormat="1" applyFont="1" applyFill="1" applyBorder="1" applyAlignment="1" applyProtection="1">
      <alignment shrinkToFit="1"/>
    </xf>
    <xf numFmtId="0" fontId="20" fillId="0" borderId="0" xfId="0" applyFont="1">
      <alignment vertical="center"/>
    </xf>
    <xf numFmtId="0" fontId="21" fillId="0" borderId="0" xfId="0" applyFont="1">
      <alignment vertical="center"/>
    </xf>
    <xf numFmtId="0" fontId="22" fillId="0" borderId="0" xfId="0" applyFont="1">
      <alignment vertical="center"/>
    </xf>
    <xf numFmtId="0" fontId="20" fillId="0" borderId="0" xfId="0" applyFont="1" applyAlignment="1" applyProtection="1">
      <alignment horizontal="center" vertical="center"/>
      <protection hidden="1"/>
    </xf>
    <xf numFmtId="0" fontId="21" fillId="0" borderId="0" xfId="0" applyFont="1" applyAlignment="1" applyProtection="1">
      <alignment horizontal="left" vertical="center"/>
      <protection hidden="1"/>
    </xf>
    <xf numFmtId="0" fontId="23" fillId="0" borderId="0" xfId="0" applyFont="1">
      <alignment vertical="center"/>
    </xf>
    <xf numFmtId="0" fontId="23" fillId="0" borderId="0" xfId="0" applyFont="1" applyAlignment="1">
      <alignment horizontal="right" vertical="center"/>
    </xf>
    <xf numFmtId="0" fontId="27" fillId="0" borderId="0" xfId="0" applyFont="1">
      <alignment vertical="center"/>
    </xf>
    <xf numFmtId="0" fontId="28" fillId="2" borderId="15" xfId="0" applyFont="1" applyFill="1" applyBorder="1">
      <alignment vertical="center"/>
    </xf>
    <xf numFmtId="0" fontId="28" fillId="0" borderId="0" xfId="0" applyFont="1">
      <alignment vertical="center"/>
    </xf>
    <xf numFmtId="0" fontId="30" fillId="0" borderId="0" xfId="0" applyFont="1">
      <alignment vertical="center"/>
    </xf>
    <xf numFmtId="0" fontId="23" fillId="0" borderId="32" xfId="0" applyFont="1" applyBorder="1" applyAlignment="1">
      <alignment horizontal="distributed" vertical="center" indent="1"/>
    </xf>
    <xf numFmtId="0" fontId="23" fillId="2" borderId="33" xfId="0" applyFont="1" applyFill="1" applyBorder="1">
      <alignment vertical="center"/>
    </xf>
    <xf numFmtId="0" fontId="23" fillId="0" borderId="0" xfId="0" applyFont="1" applyAlignment="1">
      <alignment horizontal="center" vertical="center"/>
    </xf>
    <xf numFmtId="0" fontId="23" fillId="2" borderId="33" xfId="0" applyFont="1" applyFill="1" applyBorder="1" applyAlignment="1">
      <alignment vertical="center" wrapText="1"/>
    </xf>
    <xf numFmtId="0" fontId="23" fillId="0" borderId="0" xfId="0" applyFont="1" applyAlignment="1">
      <alignment vertical="center" wrapText="1"/>
    </xf>
    <xf numFmtId="0" fontId="31" fillId="0" borderId="0" xfId="0" applyFont="1" applyAlignment="1">
      <alignment horizontal="center" vertical="center"/>
    </xf>
    <xf numFmtId="0" fontId="23" fillId="0" borderId="32" xfId="0" applyFont="1" applyBorder="1" applyAlignment="1">
      <alignment horizontal="center" vertical="center" shrinkToFit="1"/>
    </xf>
    <xf numFmtId="0" fontId="23" fillId="0" borderId="0" xfId="0" applyFont="1" applyAlignment="1">
      <alignment horizontal="left" vertical="center"/>
    </xf>
    <xf numFmtId="0" fontId="28" fillId="2" borderId="33" xfId="0" applyFont="1" applyFill="1" applyBorder="1" applyAlignment="1" applyProtection="1">
      <alignment horizontal="left" vertical="center"/>
      <protection locked="0"/>
    </xf>
    <xf numFmtId="49" fontId="28" fillId="2" borderId="33" xfId="0" applyNumberFormat="1" applyFont="1" applyFill="1" applyBorder="1" applyAlignment="1" applyProtection="1">
      <alignment horizontal="left" vertical="center"/>
      <protection locked="0"/>
    </xf>
    <xf numFmtId="49" fontId="23" fillId="0" borderId="0" xfId="0" applyNumberFormat="1" applyFont="1" applyAlignment="1">
      <alignment horizontal="left" vertical="center"/>
    </xf>
    <xf numFmtId="0" fontId="23" fillId="0" borderId="34" xfId="0" applyFont="1" applyBorder="1" applyAlignment="1">
      <alignment horizontal="distributed" vertical="center" indent="1"/>
    </xf>
    <xf numFmtId="0" fontId="28" fillId="2" borderId="35" xfId="0" applyFont="1" applyFill="1" applyBorder="1" applyAlignment="1" applyProtection="1">
      <alignment horizontal="left" vertical="center"/>
      <protection locked="0"/>
    </xf>
    <xf numFmtId="49" fontId="32" fillId="0" borderId="0" xfId="0" applyNumberFormat="1" applyFont="1" applyAlignment="1">
      <alignment horizontal="right" vertical="center"/>
    </xf>
    <xf numFmtId="0" fontId="32" fillId="0" borderId="0" xfId="0" applyFont="1">
      <alignment vertical="center"/>
    </xf>
    <xf numFmtId="49" fontId="23" fillId="0" borderId="0" xfId="0" applyNumberFormat="1" applyFont="1">
      <alignment vertical="center"/>
    </xf>
    <xf numFmtId="0" fontId="23" fillId="3" borderId="0" xfId="0" applyFont="1" applyFill="1">
      <alignment vertical="center"/>
    </xf>
    <xf numFmtId="0" fontId="27" fillId="3" borderId="0" xfId="0" applyFont="1" applyFill="1">
      <alignment vertical="center"/>
    </xf>
    <xf numFmtId="0" fontId="34" fillId="0" borderId="0" xfId="0" applyFont="1">
      <alignment vertical="center"/>
    </xf>
    <xf numFmtId="0" fontId="36" fillId="0" borderId="0" xfId="0" applyFont="1">
      <alignment vertical="center"/>
    </xf>
    <xf numFmtId="0" fontId="37" fillId="0" borderId="0" xfId="0" applyFont="1">
      <alignment vertical="center"/>
    </xf>
    <xf numFmtId="0" fontId="26" fillId="0" borderId="0" xfId="0" applyFont="1" applyAlignment="1">
      <alignment horizontal="left" vertical="center"/>
    </xf>
    <xf numFmtId="0" fontId="38" fillId="2" borderId="33" xfId="0" applyFont="1" applyFill="1" applyBorder="1" applyAlignment="1" applyProtection="1">
      <alignment horizontal="left" vertical="center"/>
      <protection locked="0"/>
    </xf>
    <xf numFmtId="0" fontId="39" fillId="0" borderId="0" xfId="0" applyFo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3" fillId="4" borderId="40" xfId="0" applyFont="1" applyFill="1" applyBorder="1" applyAlignment="1">
      <alignment horizontal="center" vertical="center"/>
    </xf>
    <xf numFmtId="0" fontId="23" fillId="4" borderId="36" xfId="0" applyFont="1" applyFill="1" applyBorder="1" applyAlignment="1">
      <alignment horizontal="center" vertical="center"/>
    </xf>
    <xf numFmtId="0" fontId="23" fillId="4" borderId="32" xfId="0" applyFont="1" applyFill="1" applyBorder="1" applyAlignment="1">
      <alignment horizontal="center" vertical="center"/>
    </xf>
    <xf numFmtId="0" fontId="23" fillId="4" borderId="33" xfId="0" applyFont="1" applyFill="1" applyBorder="1" applyAlignment="1">
      <alignment horizontal="center" vertical="center"/>
    </xf>
    <xf numFmtId="0" fontId="29" fillId="0" borderId="29" xfId="0" applyFont="1" applyBorder="1" applyAlignment="1">
      <alignment horizontal="center" vertical="center" wrapText="1"/>
    </xf>
    <xf numFmtId="0" fontId="29" fillId="0" borderId="0" xfId="0" applyFont="1" applyAlignment="1">
      <alignment horizontal="center" vertical="center" wrapText="1"/>
    </xf>
    <xf numFmtId="0" fontId="10" fillId="0" borderId="2" xfId="0" applyFont="1" applyBorder="1" applyAlignment="1" applyProtection="1">
      <alignment horizontal="left"/>
      <protection hidden="1"/>
    </xf>
    <xf numFmtId="0" fontId="10" fillId="0" borderId="3" xfId="0" applyFont="1" applyBorder="1" applyAlignment="1" applyProtection="1">
      <alignment horizontal="left"/>
      <protection hidden="1"/>
    </xf>
    <xf numFmtId="0" fontId="10" fillId="0" borderId="13" xfId="0" applyFont="1" applyBorder="1" applyAlignment="1" applyProtection="1">
      <alignment horizontal="left"/>
      <protection hidden="1"/>
    </xf>
    <xf numFmtId="0" fontId="10" fillId="0" borderId="0" xfId="0" applyFont="1" applyAlignment="1" applyProtection="1">
      <alignment horizontal="left"/>
      <protection hidden="1"/>
    </xf>
    <xf numFmtId="0" fontId="10" fillId="2" borderId="13" xfId="0" applyFont="1" applyFill="1" applyBorder="1" applyAlignment="1" applyProtection="1">
      <alignment horizontal="center"/>
      <protection locked="0"/>
    </xf>
    <xf numFmtId="0" fontId="10" fillId="2" borderId="0" xfId="0" applyFont="1" applyFill="1" applyAlignment="1" applyProtection="1">
      <alignment horizontal="center"/>
      <protection locked="0"/>
    </xf>
    <xf numFmtId="0" fontId="10" fillId="2" borderId="8" xfId="0" applyFont="1" applyFill="1" applyBorder="1" applyAlignment="1" applyProtection="1">
      <alignment horizontal="center"/>
      <protection locked="0"/>
    </xf>
    <xf numFmtId="0" fontId="10" fillId="2" borderId="1" xfId="0" applyFont="1" applyFill="1" applyBorder="1" applyAlignment="1" applyProtection="1">
      <alignment horizontal="center"/>
      <protection locked="0"/>
    </xf>
    <xf numFmtId="177" fontId="10" fillId="2" borderId="2" xfId="1" applyNumberFormat="1" applyFont="1" applyFill="1" applyBorder="1" applyAlignment="1" applyProtection="1">
      <alignment horizontal="right" vertical="center"/>
      <protection locked="0"/>
    </xf>
    <xf numFmtId="177" fontId="10" fillId="2" borderId="3" xfId="1" applyNumberFormat="1" applyFont="1" applyFill="1" applyBorder="1" applyAlignment="1" applyProtection="1">
      <alignment horizontal="right" vertical="center"/>
      <protection locked="0"/>
    </xf>
    <xf numFmtId="177" fontId="10" fillId="2" borderId="12" xfId="1" applyNumberFormat="1" applyFont="1" applyFill="1" applyBorder="1" applyAlignment="1" applyProtection="1">
      <alignment horizontal="right" vertical="center"/>
      <protection locked="0"/>
    </xf>
    <xf numFmtId="177" fontId="10" fillId="2" borderId="13" xfId="1" applyNumberFormat="1" applyFont="1" applyFill="1" applyBorder="1" applyAlignment="1" applyProtection="1">
      <alignment horizontal="right" vertical="center"/>
      <protection locked="0"/>
    </xf>
    <xf numFmtId="177" fontId="10" fillId="2" borderId="0" xfId="1" applyNumberFormat="1" applyFont="1" applyFill="1" applyBorder="1" applyAlignment="1" applyProtection="1">
      <alignment horizontal="right" vertical="center"/>
      <protection locked="0"/>
    </xf>
    <xf numFmtId="177" fontId="10" fillId="2" borderId="7" xfId="1" applyNumberFormat="1" applyFont="1" applyFill="1" applyBorder="1" applyAlignment="1" applyProtection="1">
      <alignment horizontal="right" vertical="center"/>
      <protection locked="0"/>
    </xf>
    <xf numFmtId="177" fontId="10" fillId="2" borderId="8" xfId="1" applyNumberFormat="1" applyFont="1" applyFill="1" applyBorder="1" applyAlignment="1" applyProtection="1">
      <alignment horizontal="right" vertical="center"/>
      <protection locked="0"/>
    </xf>
    <xf numFmtId="177" fontId="10" fillId="2" borderId="1" xfId="1" applyNumberFormat="1" applyFont="1" applyFill="1" applyBorder="1" applyAlignment="1" applyProtection="1">
      <alignment horizontal="right" vertical="center"/>
      <protection locked="0"/>
    </xf>
    <xf numFmtId="177" fontId="10" fillId="2" borderId="14" xfId="1" applyNumberFormat="1" applyFont="1" applyFill="1" applyBorder="1" applyAlignment="1" applyProtection="1">
      <alignment horizontal="right" vertical="center"/>
      <protection locked="0"/>
    </xf>
    <xf numFmtId="0" fontId="10" fillId="2" borderId="2" xfId="0" applyFont="1" applyFill="1" applyBorder="1" applyAlignment="1" applyProtection="1">
      <alignment horizontal="distributed" vertical="center"/>
      <protection locked="0"/>
    </xf>
    <xf numFmtId="0" fontId="10" fillId="2" borderId="3" xfId="0" applyFont="1" applyFill="1" applyBorder="1" applyAlignment="1" applyProtection="1">
      <alignment horizontal="distributed" vertical="center"/>
      <protection locked="0"/>
    </xf>
    <xf numFmtId="0" fontId="10" fillId="2" borderId="12" xfId="0" applyFont="1" applyFill="1" applyBorder="1" applyAlignment="1" applyProtection="1">
      <alignment horizontal="distributed" vertical="center"/>
      <protection locked="0"/>
    </xf>
    <xf numFmtId="0" fontId="10" fillId="2" borderId="8" xfId="0" applyFont="1" applyFill="1" applyBorder="1" applyAlignment="1" applyProtection="1">
      <alignment horizontal="distributed" vertical="center"/>
      <protection locked="0"/>
    </xf>
    <xf numFmtId="0" fontId="10" fillId="2" borderId="1" xfId="0" applyFont="1" applyFill="1" applyBorder="1" applyAlignment="1" applyProtection="1">
      <alignment horizontal="distributed" vertical="center"/>
      <protection locked="0"/>
    </xf>
    <xf numFmtId="0" fontId="10" fillId="2" borderId="14" xfId="0" applyFont="1" applyFill="1" applyBorder="1" applyAlignment="1" applyProtection="1">
      <alignment horizontal="distributed" vertical="center"/>
      <protection locked="0"/>
    </xf>
    <xf numFmtId="0" fontId="10" fillId="2" borderId="2"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1" fillId="0" borderId="16" xfId="0" applyFont="1" applyBorder="1" applyAlignment="1">
      <alignment horizontal="center" vertical="center"/>
    </xf>
    <xf numFmtId="0" fontId="11" fillId="0" borderId="20" xfId="0" applyFont="1" applyBorder="1" applyAlignment="1">
      <alignment horizontal="center" vertical="center"/>
    </xf>
    <xf numFmtId="0" fontId="11" fillId="0" borderId="19" xfId="0" applyFont="1" applyBorder="1" applyAlignment="1">
      <alignment horizontal="center" vertical="center"/>
    </xf>
    <xf numFmtId="0" fontId="11" fillId="0" borderId="15" xfId="0" applyFont="1" applyBorder="1" applyAlignment="1">
      <alignment horizontal="center" vertical="center"/>
    </xf>
    <xf numFmtId="0" fontId="7" fillId="0" borderId="0" xfId="0" applyFont="1" applyAlignment="1" applyProtection="1">
      <alignment horizontal="center" vertical="center"/>
      <protection hidden="1"/>
    </xf>
    <xf numFmtId="0" fontId="5" fillId="0" borderId="0" xfId="0" applyFont="1" applyAlignment="1">
      <alignment horizontal="center" vertical="center"/>
    </xf>
    <xf numFmtId="0" fontId="12" fillId="0" borderId="0" xfId="0" applyFont="1" applyAlignment="1">
      <alignment horizontal="center" vertical="center"/>
    </xf>
    <xf numFmtId="0" fontId="9" fillId="0" borderId="1" xfId="0" applyFont="1" applyBorder="1" applyAlignment="1">
      <alignment horizontal="center" vertical="center" shrinkToFit="1"/>
    </xf>
    <xf numFmtId="178" fontId="7" fillId="2" borderId="1" xfId="0" applyNumberFormat="1" applyFont="1" applyFill="1" applyBorder="1" applyAlignment="1" applyProtection="1">
      <alignment horizontal="center" vertical="center"/>
      <protection locked="0"/>
    </xf>
    <xf numFmtId="0" fontId="9" fillId="0" borderId="3" xfId="0" applyFont="1" applyBorder="1" applyAlignment="1">
      <alignment horizontal="center" vertical="center"/>
    </xf>
    <xf numFmtId="0" fontId="9" fillId="0" borderId="0" xfId="0" applyFont="1" applyAlignment="1">
      <alignment horizontal="center"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176" fontId="13" fillId="0" borderId="0" xfId="0" applyNumberFormat="1" applyFont="1" applyAlignment="1">
      <alignment horizontal="left" vertical="center"/>
    </xf>
    <xf numFmtId="176" fontId="13" fillId="0" borderId="1" xfId="0" applyNumberFormat="1" applyFont="1" applyBorder="1" applyAlignment="1">
      <alignment horizontal="left" vertical="center"/>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20"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8" fillId="0" borderId="30"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31" xfId="0" applyFont="1" applyBorder="1" applyAlignment="1">
      <alignment horizontal="distributed" vertical="center" justifyLastLine="1"/>
    </xf>
    <xf numFmtId="0" fontId="8" fillId="0" borderId="1" xfId="0" applyFont="1" applyBorder="1" applyAlignment="1">
      <alignment horizontal="distributed" vertical="center" justifyLastLine="1"/>
    </xf>
    <xf numFmtId="0" fontId="8" fillId="0" borderId="14" xfId="0" applyFont="1" applyBorder="1" applyAlignment="1">
      <alignment horizontal="distributed" vertical="center" justifyLastLine="1"/>
    </xf>
    <xf numFmtId="0" fontId="15" fillId="0" borderId="3" xfId="0" applyFont="1" applyBorder="1" applyAlignment="1">
      <alignment horizontal="right" vertical="center" wrapText="1"/>
    </xf>
    <xf numFmtId="0" fontId="15" fillId="0" borderId="0" xfId="0" applyFont="1" applyAlignment="1">
      <alignment horizontal="right"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35" fillId="2" borderId="0" xfId="0" applyFont="1" applyFill="1" applyAlignment="1" applyProtection="1">
      <alignment horizontal="left" wrapText="1"/>
      <protection locked="0"/>
    </xf>
    <xf numFmtId="0" fontId="35" fillId="2" borderId="1" xfId="0" applyFont="1" applyFill="1" applyBorder="1" applyAlignment="1" applyProtection="1">
      <alignment horizontal="left" wrapText="1"/>
      <protection locked="0"/>
    </xf>
    <xf numFmtId="49" fontId="10" fillId="2" borderId="0" xfId="0" applyNumberFormat="1" applyFont="1" applyFill="1" applyAlignment="1" applyProtection="1">
      <alignment horizontal="center" vertical="center"/>
      <protection locked="0"/>
    </xf>
    <xf numFmtId="49" fontId="10" fillId="2" borderId="1"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10" fillId="2" borderId="0" xfId="0" quotePrefix="1" applyNumberFormat="1" applyFont="1" applyFill="1" applyAlignment="1" applyProtection="1">
      <alignment horizontal="center" vertical="center"/>
      <protection locked="0"/>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11" fillId="0" borderId="21" xfId="0" applyFont="1" applyBorder="1" applyAlignment="1">
      <alignment horizontal="center" vertical="center"/>
    </xf>
    <xf numFmtId="0" fontId="6" fillId="0" borderId="0" xfId="0" applyFont="1" applyAlignment="1">
      <alignment horizontal="left" vertical="center" shrinkToFit="1"/>
    </xf>
    <xf numFmtId="177" fontId="18" fillId="2" borderId="16" xfId="1" applyNumberFormat="1" applyFont="1" applyFill="1" applyBorder="1" applyAlignment="1" applyProtection="1">
      <alignment horizontal="right" vertical="center"/>
      <protection locked="0"/>
    </xf>
    <xf numFmtId="177" fontId="18" fillId="2" borderId="20" xfId="1" applyNumberFormat="1" applyFont="1" applyFill="1" applyBorder="1" applyAlignment="1" applyProtection="1">
      <alignment horizontal="right" vertical="center"/>
      <protection locked="0"/>
    </xf>
    <xf numFmtId="177" fontId="18" fillId="2" borderId="22" xfId="1" applyNumberFormat="1" applyFont="1" applyFill="1" applyBorder="1" applyAlignment="1" applyProtection="1">
      <alignment horizontal="right" vertical="center"/>
      <protection locked="0"/>
    </xf>
    <xf numFmtId="177" fontId="18" fillId="2" borderId="21" xfId="1" applyNumberFormat="1" applyFont="1" applyFill="1" applyBorder="1" applyAlignment="1" applyProtection="1">
      <alignment horizontal="right" vertical="center"/>
      <protection locked="0"/>
    </xf>
    <xf numFmtId="177" fontId="18" fillId="0" borderId="20" xfId="1" applyNumberFormat="1" applyFont="1" applyFill="1" applyBorder="1" applyAlignment="1" applyProtection="1">
      <alignment horizontal="right" vertical="center"/>
      <protection locked="0"/>
    </xf>
    <xf numFmtId="177" fontId="18" fillId="0" borderId="19" xfId="1" applyNumberFormat="1" applyFont="1" applyFill="1" applyBorder="1" applyAlignment="1" applyProtection="1">
      <alignment horizontal="right" vertical="center"/>
      <protection locked="0"/>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2" xfId="0" applyFont="1" applyBorder="1" applyAlignment="1">
      <alignment horizontal="center" vertical="center" shrinkToFit="1"/>
    </xf>
    <xf numFmtId="177" fontId="18" fillId="0" borderId="21" xfId="1" applyNumberFormat="1" applyFont="1" applyFill="1" applyBorder="1" applyAlignment="1" applyProtection="1">
      <alignment horizontal="center" vertical="center"/>
      <protection locked="0"/>
    </xf>
    <xf numFmtId="177" fontId="18" fillId="0" borderId="20" xfId="1" applyNumberFormat="1" applyFont="1" applyFill="1" applyBorder="1" applyAlignment="1" applyProtection="1">
      <alignment horizontal="center" vertical="center"/>
      <protection locked="0"/>
    </xf>
    <xf numFmtId="177" fontId="18" fillId="0" borderId="22" xfId="1" applyNumberFormat="1" applyFont="1" applyFill="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6" fillId="0" borderId="25"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6" fillId="0" borderId="10" xfId="0" applyFont="1" applyBorder="1" applyAlignment="1">
      <alignment horizontal="center" vertical="center"/>
    </xf>
    <xf numFmtId="0" fontId="6" fillId="0" borderId="30"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49"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11" fillId="0" borderId="16" xfId="0" applyFont="1" applyBorder="1" applyAlignment="1">
      <alignment horizontal="center" vertical="center" wrapText="1" shrinkToFit="1"/>
    </xf>
    <xf numFmtId="0" fontId="11" fillId="0" borderId="20" xfId="0" applyFont="1" applyBorder="1" applyAlignment="1">
      <alignment horizontal="center" vertical="center" wrapText="1" shrinkToFit="1"/>
    </xf>
    <xf numFmtId="0" fontId="11" fillId="0" borderId="19"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11" fillId="0" borderId="1" xfId="0" applyFont="1" applyBorder="1" applyAlignment="1">
      <alignment horizontal="left"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14" xfId="0"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177" fontId="10" fillId="0" borderId="2" xfId="1" applyNumberFormat="1" applyFont="1" applyFill="1" applyBorder="1" applyAlignment="1">
      <alignment horizontal="right" vertical="center"/>
    </xf>
    <xf numFmtId="177" fontId="10" fillId="0" borderId="3" xfId="1" applyNumberFormat="1" applyFont="1" applyFill="1" applyBorder="1" applyAlignment="1">
      <alignment horizontal="right" vertical="center"/>
    </xf>
    <xf numFmtId="177" fontId="10" fillId="0" borderId="12" xfId="1" applyNumberFormat="1" applyFont="1" applyFill="1" applyBorder="1" applyAlignment="1">
      <alignment horizontal="right" vertical="center"/>
    </xf>
    <xf numFmtId="177" fontId="10" fillId="0" borderId="13" xfId="1" applyNumberFormat="1" applyFont="1" applyFill="1" applyBorder="1" applyAlignment="1">
      <alignment horizontal="right" vertical="center"/>
    </xf>
    <xf numFmtId="177" fontId="10" fillId="0" borderId="0" xfId="1" applyNumberFormat="1" applyFont="1" applyFill="1" applyBorder="1" applyAlignment="1">
      <alignment horizontal="right" vertical="center"/>
    </xf>
    <xf numFmtId="177" fontId="10" fillId="0" borderId="7" xfId="1" applyNumberFormat="1" applyFont="1" applyFill="1" applyBorder="1" applyAlignment="1">
      <alignment horizontal="right" vertical="center"/>
    </xf>
    <xf numFmtId="177" fontId="10" fillId="0" borderId="8" xfId="1" applyNumberFormat="1" applyFont="1" applyFill="1" applyBorder="1" applyAlignment="1">
      <alignment horizontal="right" vertical="center"/>
    </xf>
    <xf numFmtId="177" fontId="10" fillId="0" borderId="1" xfId="1" applyNumberFormat="1" applyFont="1" applyFill="1" applyBorder="1" applyAlignment="1">
      <alignment horizontal="right" vertical="center"/>
    </xf>
    <xf numFmtId="177" fontId="10" fillId="0" borderId="14" xfId="1" applyNumberFormat="1" applyFont="1" applyFill="1" applyBorder="1" applyAlignment="1">
      <alignment horizontal="right" vertical="center"/>
    </xf>
    <xf numFmtId="177" fontId="10" fillId="0" borderId="16" xfId="1" applyNumberFormat="1" applyFont="1" applyFill="1" applyBorder="1" applyAlignment="1">
      <alignment horizontal="right" vertical="center"/>
    </xf>
    <xf numFmtId="177" fontId="10" fillId="0" borderId="20" xfId="1" applyNumberFormat="1" applyFont="1" applyFill="1" applyBorder="1" applyAlignment="1">
      <alignment horizontal="right" vertical="center"/>
    </xf>
    <xf numFmtId="177" fontId="10" fillId="0" borderId="19" xfId="1" applyNumberFormat="1" applyFont="1" applyFill="1" applyBorder="1" applyAlignment="1">
      <alignment horizontal="right" vertical="center"/>
    </xf>
    <xf numFmtId="0" fontId="6" fillId="0" borderId="7" xfId="0" applyFont="1" applyBorder="1" applyAlignment="1">
      <alignment horizontal="center" vertical="center"/>
    </xf>
    <xf numFmtId="0" fontId="10" fillId="2" borderId="2"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6" fillId="0" borderId="3" xfId="0" applyFont="1" applyBorder="1" applyAlignment="1">
      <alignment horizontal="left" vertical="center" shrinkToFit="1"/>
    </xf>
    <xf numFmtId="0" fontId="35" fillId="0" borderId="0" xfId="0" applyFont="1" applyAlignment="1">
      <alignment horizontal="left" wrapText="1"/>
    </xf>
    <xf numFmtId="0" fontId="35" fillId="0" borderId="1" xfId="0" applyFont="1" applyBorder="1" applyAlignment="1">
      <alignment horizontal="left" wrapText="1"/>
    </xf>
    <xf numFmtId="49" fontId="10" fillId="0" borderId="0" xfId="0" applyNumberFormat="1" applyFont="1" applyAlignment="1">
      <alignment horizontal="center" vertical="center"/>
    </xf>
    <xf numFmtId="0" fontId="10" fillId="0" borderId="0" xfId="0" quotePrefix="1" applyFont="1" applyAlignment="1">
      <alignment horizontal="center" vertical="center"/>
    </xf>
    <xf numFmtId="0" fontId="10" fillId="0" borderId="1" xfId="0" quotePrefix="1" applyFont="1" applyBorder="1" applyAlignment="1">
      <alignment horizontal="center" vertical="center"/>
    </xf>
    <xf numFmtId="177" fontId="18" fillId="0" borderId="16" xfId="1" applyNumberFormat="1" applyFont="1" applyFill="1" applyBorder="1" applyAlignment="1" applyProtection="1">
      <alignment horizontal="right" vertical="center"/>
    </xf>
    <xf numFmtId="177" fontId="18" fillId="0" borderId="20" xfId="1" applyNumberFormat="1" applyFont="1" applyFill="1" applyBorder="1" applyAlignment="1" applyProtection="1">
      <alignment horizontal="right" vertical="center"/>
    </xf>
    <xf numFmtId="177" fontId="18" fillId="0" borderId="22" xfId="1" applyNumberFormat="1" applyFont="1" applyFill="1" applyBorder="1" applyAlignment="1" applyProtection="1">
      <alignment horizontal="right" vertical="center"/>
    </xf>
    <xf numFmtId="177" fontId="18" fillId="0" borderId="21" xfId="1" applyNumberFormat="1" applyFont="1" applyFill="1" applyBorder="1" applyAlignment="1" applyProtection="1">
      <alignment horizontal="right" vertical="center"/>
    </xf>
    <xf numFmtId="177" fontId="18" fillId="0" borderId="19" xfId="1" applyNumberFormat="1" applyFont="1" applyFill="1" applyBorder="1" applyAlignment="1" applyProtection="1">
      <alignment horizontal="right"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0" fillId="0" borderId="12" xfId="0" applyFont="1" applyBorder="1" applyAlignment="1">
      <alignment horizontal="distributed" vertical="center"/>
    </xf>
    <xf numFmtId="0" fontId="10" fillId="0" borderId="8" xfId="0" applyFont="1" applyBorder="1" applyAlignment="1">
      <alignment horizontal="distributed" vertical="center"/>
    </xf>
    <xf numFmtId="0" fontId="10" fillId="0" borderId="1" xfId="0" applyFont="1" applyBorder="1" applyAlignment="1">
      <alignment horizontal="distributed" vertical="center"/>
    </xf>
    <xf numFmtId="0" fontId="10" fillId="0" borderId="14" xfId="0" applyFont="1" applyBorder="1" applyAlignment="1">
      <alignment horizontal="distributed" vertical="center"/>
    </xf>
    <xf numFmtId="0" fontId="10" fillId="0" borderId="2"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4" xfId="0" applyFont="1" applyBorder="1" applyAlignment="1">
      <alignment horizontal="center" vertical="center" shrinkToFit="1"/>
    </xf>
    <xf numFmtId="38" fontId="10" fillId="0" borderId="2" xfId="0" applyNumberFormat="1" applyFont="1" applyBorder="1" applyAlignment="1">
      <alignment horizontal="center" vertical="center" shrinkToFit="1"/>
    </xf>
    <xf numFmtId="177" fontId="10" fillId="0" borderId="2" xfId="1" applyNumberFormat="1" applyFont="1" applyFill="1" applyBorder="1" applyAlignment="1" applyProtection="1">
      <alignment horizontal="right" vertical="center"/>
    </xf>
    <xf numFmtId="177" fontId="10" fillId="0" borderId="3" xfId="1" applyNumberFormat="1" applyFont="1" applyFill="1" applyBorder="1" applyAlignment="1" applyProtection="1">
      <alignment horizontal="right" vertical="center"/>
    </xf>
    <xf numFmtId="177" fontId="10" fillId="0" borderId="12" xfId="1" applyNumberFormat="1" applyFont="1" applyFill="1" applyBorder="1" applyAlignment="1" applyProtection="1">
      <alignment horizontal="right" vertical="center"/>
    </xf>
    <xf numFmtId="177" fontId="10" fillId="0" borderId="13" xfId="1" applyNumberFormat="1" applyFont="1" applyFill="1" applyBorder="1" applyAlignment="1" applyProtection="1">
      <alignment horizontal="right" vertical="center"/>
    </xf>
    <xf numFmtId="177" fontId="10" fillId="0" borderId="0" xfId="1" applyNumberFormat="1" applyFont="1" applyFill="1" applyBorder="1" applyAlignment="1" applyProtection="1">
      <alignment horizontal="right" vertical="center"/>
    </xf>
    <xf numFmtId="177" fontId="10" fillId="0" borderId="7" xfId="1" applyNumberFormat="1" applyFont="1" applyFill="1" applyBorder="1" applyAlignment="1" applyProtection="1">
      <alignment horizontal="right" vertical="center"/>
    </xf>
    <xf numFmtId="177" fontId="10" fillId="0" borderId="8" xfId="1" applyNumberFormat="1" applyFont="1" applyFill="1" applyBorder="1" applyAlignment="1" applyProtection="1">
      <alignment horizontal="right" vertical="center"/>
    </xf>
    <xf numFmtId="177" fontId="10" fillId="0" borderId="1" xfId="1" applyNumberFormat="1" applyFont="1" applyFill="1" applyBorder="1" applyAlignment="1" applyProtection="1">
      <alignment horizontal="right" vertical="center"/>
    </xf>
    <xf numFmtId="177" fontId="10" fillId="0" borderId="14" xfId="1" applyNumberFormat="1" applyFont="1" applyFill="1" applyBorder="1" applyAlignment="1" applyProtection="1">
      <alignment horizontal="right" vertical="center"/>
    </xf>
    <xf numFmtId="0" fontId="10" fillId="0" borderId="2" xfId="0" applyFont="1" applyBorder="1" applyAlignment="1">
      <alignment horizontal="left"/>
    </xf>
    <xf numFmtId="0" fontId="10" fillId="0" borderId="3" xfId="0" applyFont="1" applyBorder="1" applyAlignment="1">
      <alignment horizontal="left"/>
    </xf>
    <xf numFmtId="0" fontId="10" fillId="0" borderId="13" xfId="0" applyFont="1" applyBorder="1" applyAlignment="1">
      <alignment horizontal="left"/>
    </xf>
    <xf numFmtId="0" fontId="10" fillId="0" borderId="0" xfId="0" applyFont="1" applyAlignment="1">
      <alignment horizontal="left"/>
    </xf>
    <xf numFmtId="177" fontId="18" fillId="0" borderId="21" xfId="1" applyNumberFormat="1" applyFont="1" applyFill="1" applyBorder="1" applyAlignment="1" applyProtection="1">
      <alignment horizontal="center" vertical="center"/>
    </xf>
    <xf numFmtId="177" fontId="18" fillId="0" borderId="20" xfId="1" applyNumberFormat="1" applyFont="1" applyFill="1" applyBorder="1" applyAlignment="1" applyProtection="1">
      <alignment horizontal="center" vertical="center"/>
    </xf>
    <xf numFmtId="0" fontId="10" fillId="0" borderId="13" xfId="0"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10" fillId="0" borderId="1" xfId="0" applyFont="1" applyBorder="1" applyAlignment="1">
      <alignment horizontal="center"/>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8" xfId="0" applyFont="1" applyBorder="1" applyAlignment="1">
      <alignment horizontal="center" vertical="center" wrapText="1" shrinkToFit="1"/>
    </xf>
    <xf numFmtId="179" fontId="7" fillId="0" borderId="1" xfId="0" applyNumberFormat="1" applyFont="1" applyBorder="1" applyAlignment="1">
      <alignment horizontal="left" vertical="center"/>
    </xf>
    <xf numFmtId="176" fontId="13" fillId="0" borderId="0" xfId="1" applyNumberFormat="1" applyFont="1" applyFill="1" applyAlignment="1" applyProtection="1">
      <alignment horizontal="left" vertical="center"/>
    </xf>
    <xf numFmtId="176" fontId="13" fillId="0" borderId="1" xfId="1" applyNumberFormat="1" applyFont="1" applyFill="1" applyBorder="1" applyAlignment="1" applyProtection="1">
      <alignment horizontal="left" vertical="center"/>
    </xf>
    <xf numFmtId="0" fontId="9" fillId="0" borderId="37"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4" xfId="0" applyFont="1" applyBorder="1" applyAlignment="1">
      <alignment horizontal="center"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66FF"/>
      <color rgb="FF3333CC"/>
      <color rgb="FF6666FF"/>
      <color rgb="FFFF0066"/>
      <color rgb="FFFF33CC"/>
      <color rgb="FFCC00CC"/>
      <color rgb="FFFF00FF"/>
      <color rgb="FFFF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D$15"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63500</xdr:colOff>
          <xdr:row>14</xdr:row>
          <xdr:rowOff>0</xdr:rowOff>
        </xdr:from>
        <xdr:to>
          <xdr:col>3</xdr:col>
          <xdr:colOff>825500</xdr:colOff>
          <xdr:row>15</xdr:row>
          <xdr:rowOff>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当　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14</xdr:row>
          <xdr:rowOff>12700</xdr:rowOff>
        </xdr:from>
        <xdr:to>
          <xdr:col>3</xdr:col>
          <xdr:colOff>1397000</xdr:colOff>
          <xdr:row>15</xdr:row>
          <xdr:rowOff>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普　通</a:t>
              </a:r>
            </a:p>
          </xdr:txBody>
        </xdr:sp>
        <xdr:clientData/>
      </xdr:twoCellAnchor>
    </mc:Choice>
    <mc:Fallback/>
  </mc:AlternateContent>
  <xdr:twoCellAnchor>
    <xdr:from>
      <xdr:col>7</xdr:col>
      <xdr:colOff>188078</xdr:colOff>
      <xdr:row>0</xdr:row>
      <xdr:rowOff>20572</xdr:rowOff>
    </xdr:from>
    <xdr:to>
      <xdr:col>14</xdr:col>
      <xdr:colOff>381000</xdr:colOff>
      <xdr:row>20</xdr:row>
      <xdr:rowOff>28576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150978" y="20572"/>
          <a:ext cx="5882522" cy="4973704"/>
          <a:chOff x="7644036" y="443905"/>
          <a:chExt cx="6154482" cy="4861760"/>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070" t="1272" r="2570"/>
          <a:stretch/>
        </xdr:blipFill>
        <xdr:spPr>
          <a:xfrm>
            <a:off x="7692994" y="443905"/>
            <a:ext cx="6105524" cy="4861760"/>
          </a:xfrm>
          <a:prstGeom prst="rect">
            <a:avLst/>
          </a:prstGeom>
        </xdr:spPr>
      </xdr:pic>
      <xdr:sp macro="" textlink="">
        <xdr:nvSpPr>
          <xdr:cNvPr id="6" name="吹き出し: 上矢印 5">
            <a:extLst>
              <a:ext uri="{FF2B5EF4-FFF2-40B4-BE49-F238E27FC236}">
                <a16:creationId xmlns:a16="http://schemas.microsoft.com/office/drawing/2014/main" id="{00000000-0008-0000-0100-000006000000}"/>
              </a:ext>
            </a:extLst>
          </xdr:cNvPr>
          <xdr:cNvSpPr/>
        </xdr:nvSpPr>
        <xdr:spPr>
          <a:xfrm>
            <a:off x="7644036" y="2595487"/>
            <a:ext cx="1042763" cy="857058"/>
          </a:xfrm>
          <a:prstGeom prst="upArrowCallout">
            <a:avLst>
              <a:gd name="adj1" fmla="val 13764"/>
              <a:gd name="adj2" fmla="val 17045"/>
              <a:gd name="adj3" fmla="val 25000"/>
              <a:gd name="adj4" fmla="val 64977"/>
            </a:avLst>
          </a:prstGeom>
          <a:solidFill>
            <a:schemeClr val="accent1">
              <a:lumMod val="40000"/>
              <a:lumOff val="6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1000">
                <a:solidFill>
                  <a:sysClr val="windowText" lastClr="000000"/>
                </a:solidFill>
              </a:rPr>
              <a:t>分類№</a:t>
            </a:r>
          </a:p>
          <a:p>
            <a:pPr algn="ctr"/>
            <a:r>
              <a:rPr kumimoji="1" lang="ja-JP" altLang="en-US" sz="1000">
                <a:solidFill>
                  <a:sysClr val="windowText" lastClr="000000"/>
                </a:solidFill>
              </a:rPr>
              <a:t>右側の３桁</a:t>
            </a:r>
          </a:p>
        </xdr:txBody>
      </xdr:sp>
      <xdr:sp macro="" textlink="">
        <xdr:nvSpPr>
          <xdr:cNvPr id="8" name="吹き出し: 上矢印 7">
            <a:extLst>
              <a:ext uri="{FF2B5EF4-FFF2-40B4-BE49-F238E27FC236}">
                <a16:creationId xmlns:a16="http://schemas.microsoft.com/office/drawing/2014/main" id="{00000000-0008-0000-0100-000008000000}"/>
              </a:ext>
            </a:extLst>
          </xdr:cNvPr>
          <xdr:cNvSpPr/>
        </xdr:nvSpPr>
        <xdr:spPr>
          <a:xfrm>
            <a:off x="12951087" y="862458"/>
            <a:ext cx="729552" cy="400309"/>
          </a:xfrm>
          <a:prstGeom prst="upArrowCallout">
            <a:avLst/>
          </a:prstGeom>
          <a:solidFill>
            <a:schemeClr val="accent1">
              <a:lumMod val="40000"/>
              <a:lumOff val="6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1000">
                <a:solidFill>
                  <a:sysClr val="windowText" lastClr="000000"/>
                </a:solidFill>
              </a:rPr>
              <a:t>注文№</a:t>
            </a:r>
          </a:p>
        </xdr:txBody>
      </xdr:sp>
      <xdr:sp macro="" textlink="">
        <xdr:nvSpPr>
          <xdr:cNvPr id="4" name="吹き出し: 下矢印 3">
            <a:extLst>
              <a:ext uri="{FF2B5EF4-FFF2-40B4-BE49-F238E27FC236}">
                <a16:creationId xmlns:a16="http://schemas.microsoft.com/office/drawing/2014/main" id="{00000000-0008-0000-0100-000004000000}"/>
              </a:ext>
            </a:extLst>
          </xdr:cNvPr>
          <xdr:cNvSpPr/>
        </xdr:nvSpPr>
        <xdr:spPr>
          <a:xfrm>
            <a:off x="8144155" y="1133296"/>
            <a:ext cx="1095093" cy="396835"/>
          </a:xfrm>
          <a:prstGeom prst="downArrowCallout">
            <a:avLst/>
          </a:prstGeom>
          <a:solidFill>
            <a:schemeClr val="accent1">
              <a:lumMod val="40000"/>
              <a:lumOff val="6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1000">
                <a:solidFill>
                  <a:sysClr val="windowText" lastClr="000000"/>
                </a:solidFill>
              </a:rPr>
              <a:t>取引先コード</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1549400</xdr:colOff>
          <xdr:row>14</xdr:row>
          <xdr:rowOff>12700</xdr:rowOff>
        </xdr:from>
        <xdr:to>
          <xdr:col>3</xdr:col>
          <xdr:colOff>2197100</xdr:colOff>
          <xdr:row>15</xdr:row>
          <xdr:rowOff>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空　欄</a:t>
              </a:r>
            </a:p>
          </xdr:txBody>
        </xdr:sp>
        <xdr:clientData/>
      </xdr:twoCellAnchor>
    </mc:Choice>
    <mc:Fallback/>
  </mc:AlternateContent>
  <xdr:twoCellAnchor>
    <xdr:from>
      <xdr:col>4</xdr:col>
      <xdr:colOff>2335</xdr:colOff>
      <xdr:row>4</xdr:row>
      <xdr:rowOff>41414</xdr:rowOff>
    </xdr:from>
    <xdr:to>
      <xdr:col>5</xdr:col>
      <xdr:colOff>46534</xdr:colOff>
      <xdr:row>13</xdr:row>
      <xdr:rowOff>10353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707685" y="917714"/>
          <a:ext cx="368049" cy="2331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noAutofit/>
        </a:bodyPr>
        <a:lstStyle/>
        <a:p>
          <a:r>
            <a:rPr kumimoji="1" lang="ja-JP" altLang="en-US" sz="1100" baseline="0">
              <a:solidFill>
                <a:srgbClr val="FF0000"/>
              </a:solidFill>
            </a:rPr>
            <a:t>空 欄 で 印 刷 後、ゴ ム 印 で も 可</a:t>
          </a:r>
        </a:p>
      </xdr:txBody>
    </xdr:sp>
    <xdr:clientData/>
  </xdr:twoCellAnchor>
  <xdr:twoCellAnchor>
    <xdr:from>
      <xdr:col>5</xdr:col>
      <xdr:colOff>647701</xdr:colOff>
      <xdr:row>10</xdr:row>
      <xdr:rowOff>133119</xdr:rowOff>
    </xdr:from>
    <xdr:to>
      <xdr:col>6</xdr:col>
      <xdr:colOff>685800</xdr:colOff>
      <xdr:row>12</xdr:row>
      <xdr:rowOff>85724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676901" y="2628669"/>
          <a:ext cx="1924049" cy="447905"/>
        </a:xfrm>
        <a:prstGeom prst="rect">
          <a:avLst/>
        </a:prstGeom>
        <a:noFill/>
        <a:ln w="9525" cmpd="sng">
          <a:noFill/>
        </a:ln>
        <a:effectLst/>
      </xdr:spPr>
      <xdr:txBody>
        <a:bodyPr vertOverflow="clip" horzOverflow="clip" vert="horz" wrap="square" rtlCol="0" anchor="ctr" anchorCtr="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適格請求書発行事業者登録を行っていない場合は空欄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66</xdr:col>
      <xdr:colOff>37670</xdr:colOff>
      <xdr:row>16</xdr:row>
      <xdr:rowOff>37111</xdr:rowOff>
    </xdr:from>
    <xdr:ext cx="314756" cy="292452"/>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21249845" y="2265961"/>
          <a:ext cx="314756" cy="292452"/>
        </a:xfrm>
        <a:prstGeom prst="rect">
          <a:avLst/>
        </a:prstGeom>
        <a:noFill/>
      </xdr:spPr>
      <xdr:txBody>
        <a:bodyPr wrap="square" lIns="91440" tIns="45720" rIns="91440" bIns="45720">
          <a:spAutoFit/>
        </a:bodyPr>
        <a:lstStyle/>
        <a:p>
          <a:pPr algn="ctr"/>
          <a:r>
            <a:rPr lang="ja-JP" altLang="en-US" sz="1200" b="0" cap="none" spc="0" baseline="0">
              <a:ln w="0"/>
              <a:solidFill>
                <a:sysClr val="windowText" lastClr="000000"/>
              </a:solidFill>
              <a:effectLst>
                <a:outerShdw blurRad="38100" dist="19050" dir="2700000" algn="tl" rotWithShape="0">
                  <a:schemeClr val="dk1">
                    <a:alpha val="40000"/>
                  </a:schemeClr>
                </a:outerShdw>
              </a:effectLst>
              <a:latin typeface="ＭＳ Ｐ明朝" panose="02020600040205080304" pitchFamily="18" charset="-128"/>
              <a:ea typeface="ＭＳ Ｐ明朝" panose="02020600040205080304" pitchFamily="18" charset="-128"/>
            </a:rPr>
            <a: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igyou1/Documents/&#12452;&#12531;&#12508;&#12452;&#12473;&#36890;&#30693;&#12392;&#26696;&#20869;/&#27849;&#23627;&#25351;&#23450;&#35531;&#27714;&#20869;&#35379;&#26360;(form23).xlsx" TargetMode="External"/><Relationship Id="rId1" Type="http://schemas.openxmlformats.org/officeDocument/2006/relationships/externalLinkPath" Target="file:///C:/Users/eigyou1/Documents/&#12452;&#12531;&#12508;&#12452;&#12473;&#36890;&#30693;&#12392;&#26696;&#20869;/&#27770;&#23450;&#31295;/&#27849;&#23627;&#25351;&#23450;&#35531;&#27714;&#20869;&#35379;&#26360;(form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請求内訳"/>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noFill/>
        <a:ln w="6350" cap="flat" cmpd="sng" algn="ctr">
          <a:solidFill>
            <a:sysClr val="windowText" lastClr="000000">
              <a:lumMod val="65000"/>
              <a:lumOff val="35000"/>
            </a:sysClr>
          </a:solidFill>
          <a:prstDash val="solid"/>
          <a:miter lim="800000"/>
        </a:ln>
        <a:effectLst/>
      </a:spPr>
      <a:bodyPr/>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033BF-D3ED-48C5-9B98-57750FF860A1}">
  <sheetPr>
    <pageSetUpPr fitToPage="1"/>
  </sheetPr>
  <dimension ref="A2:J73"/>
  <sheetViews>
    <sheetView showGridLines="0" tabSelected="1" showWhiteSpace="0" zoomScaleNormal="100" zoomScaleSheetLayoutView="100" workbookViewId="0"/>
  </sheetViews>
  <sheetFormatPr baseColWidth="10" defaultColWidth="9" defaultRowHeight="20" customHeight="1"/>
  <cols>
    <col min="1" max="1" width="3.1640625" style="58" customWidth="1"/>
    <col min="2" max="8" width="9.6640625" style="58" customWidth="1"/>
    <col min="9" max="9" width="9.5" style="58" customWidth="1"/>
    <col min="10" max="10" width="3.1640625" style="58" customWidth="1"/>
    <col min="11" max="16384" width="9" style="58"/>
  </cols>
  <sheetData>
    <row r="2" spans="1:10" ht="20" customHeight="1">
      <c r="H2" s="88" t="s">
        <v>534</v>
      </c>
      <c r="I2" s="88"/>
    </row>
    <row r="3" spans="1:10" ht="20" customHeight="1">
      <c r="B3" s="58" t="s">
        <v>505</v>
      </c>
    </row>
    <row r="4" spans="1:10" ht="20" customHeight="1">
      <c r="H4" s="88" t="s">
        <v>27</v>
      </c>
      <c r="I4" s="88"/>
    </row>
    <row r="6" spans="1:10" ht="30.75" customHeight="1">
      <c r="A6" s="89" t="s">
        <v>506</v>
      </c>
      <c r="B6" s="89"/>
      <c r="C6" s="89"/>
      <c r="D6" s="89"/>
      <c r="E6" s="89"/>
      <c r="F6" s="89"/>
      <c r="G6" s="89"/>
      <c r="H6" s="89"/>
      <c r="I6" s="89"/>
      <c r="J6" s="89"/>
    </row>
    <row r="8" spans="1:10" ht="20" customHeight="1">
      <c r="B8" s="71" t="s">
        <v>543</v>
      </c>
    </row>
    <row r="9" spans="1:10" ht="20" customHeight="1">
      <c r="B9" s="58" t="s">
        <v>552</v>
      </c>
      <c r="H9" s="59"/>
    </row>
    <row r="10" spans="1:10" ht="20" customHeight="1">
      <c r="B10" s="71" t="s">
        <v>546</v>
      </c>
    </row>
    <row r="11" spans="1:10" ht="20" customHeight="1">
      <c r="B11" s="71" t="s">
        <v>549</v>
      </c>
    </row>
    <row r="12" spans="1:10" ht="20" customHeight="1">
      <c r="B12" s="71" t="s">
        <v>550</v>
      </c>
    </row>
    <row r="13" spans="1:10" ht="20" customHeight="1">
      <c r="B13" s="85" t="s">
        <v>547</v>
      </c>
    </row>
    <row r="14" spans="1:10" ht="20" customHeight="1">
      <c r="B14" s="71" t="s">
        <v>548</v>
      </c>
    </row>
    <row r="15" spans="1:10" ht="20" customHeight="1">
      <c r="H15" s="59" t="s">
        <v>510</v>
      </c>
    </row>
    <row r="18" spans="2:8" ht="20" customHeight="1">
      <c r="B18" s="58" t="s">
        <v>509</v>
      </c>
    </row>
    <row r="19" spans="2:8" ht="20" customHeight="1">
      <c r="B19" s="58" t="s">
        <v>535</v>
      </c>
    </row>
    <row r="20" spans="2:8" ht="20" customHeight="1">
      <c r="D20" s="59"/>
    </row>
    <row r="21" spans="2:8" ht="20" customHeight="1">
      <c r="B21" s="58" t="s">
        <v>528</v>
      </c>
    </row>
    <row r="22" spans="2:8" ht="20" customHeight="1">
      <c r="B22" s="58" t="s">
        <v>536</v>
      </c>
      <c r="H22" s="59"/>
    </row>
    <row r="23" spans="2:8" ht="20" customHeight="1">
      <c r="B23" s="58" t="s">
        <v>551</v>
      </c>
      <c r="H23" s="59"/>
    </row>
    <row r="24" spans="2:8" ht="20" customHeight="1">
      <c r="B24" s="58" t="s">
        <v>542</v>
      </c>
    </row>
    <row r="26" spans="2:8" ht="20" customHeight="1">
      <c r="B26" s="63" t="s">
        <v>545</v>
      </c>
    </row>
    <row r="27" spans="2:8" ht="20" customHeight="1">
      <c r="B27" s="58" t="s">
        <v>538</v>
      </c>
    </row>
    <row r="28" spans="2:8" ht="20" customHeight="1">
      <c r="B28" s="58" t="s">
        <v>529</v>
      </c>
    </row>
    <row r="29" spans="2:8" ht="20" customHeight="1">
      <c r="B29" s="58" t="s">
        <v>539</v>
      </c>
    </row>
    <row r="30" spans="2:8" ht="20" customHeight="1">
      <c r="B30" s="87" t="s">
        <v>544</v>
      </c>
    </row>
    <row r="34" spans="2:6" ht="20" customHeight="1">
      <c r="B34" s="58" t="s">
        <v>530</v>
      </c>
    </row>
    <row r="35" spans="2:6" ht="20" customHeight="1">
      <c r="B35" s="58" t="s">
        <v>483</v>
      </c>
    </row>
    <row r="36" spans="2:6" ht="20" customHeight="1">
      <c r="F36" s="60"/>
    </row>
    <row r="37" spans="2:6" ht="20" customHeight="1">
      <c r="B37" s="58" t="s">
        <v>512</v>
      </c>
    </row>
    <row r="38" spans="2:6" ht="20" customHeight="1">
      <c r="B38" s="58" t="s">
        <v>527</v>
      </c>
      <c r="F38" s="60"/>
    </row>
    <row r="39" spans="2:6" ht="20" customHeight="1">
      <c r="B39" s="58" t="s">
        <v>513</v>
      </c>
    </row>
    <row r="40" spans="2:6" ht="20" customHeight="1">
      <c r="B40" s="58" t="s">
        <v>521</v>
      </c>
    </row>
    <row r="43" spans="2:6" ht="16.5" customHeight="1"/>
    <row r="44" spans="2:6" ht="12" customHeight="1"/>
    <row r="45" spans="2:6" ht="10.5" customHeight="1"/>
    <row r="46" spans="2:6" ht="17" customHeight="1"/>
    <row r="47" spans="2:6" ht="17" customHeight="1"/>
    <row r="48" spans="2:6" ht="17" customHeight="1"/>
    <row r="49" ht="17" customHeight="1"/>
    <row r="50" ht="17" customHeight="1"/>
    <row r="51" ht="17" customHeight="1"/>
    <row r="52" ht="17" customHeight="1"/>
    <row r="53" ht="17" customHeight="1"/>
    <row r="54" ht="17" customHeight="1"/>
    <row r="55" ht="17" customHeight="1"/>
    <row r="56" ht="17" customHeight="1"/>
    <row r="57" ht="17" customHeight="1"/>
    <row r="58" ht="17" customHeight="1"/>
    <row r="59" ht="17" customHeight="1"/>
    <row r="60" ht="17" customHeight="1"/>
    <row r="61" ht="17" customHeight="1"/>
    <row r="62" ht="17" customHeight="1"/>
    <row r="63" ht="17" customHeight="1"/>
    <row r="64" ht="17" customHeight="1"/>
    <row r="65" ht="17" customHeight="1"/>
    <row r="66" ht="17" customHeight="1"/>
    <row r="67" ht="17" customHeight="1"/>
    <row r="68" ht="17" customHeight="1"/>
    <row r="69" ht="17" customHeight="1"/>
    <row r="70" ht="17" customHeight="1"/>
    <row r="71" ht="17" customHeight="1"/>
    <row r="72" ht="17" customHeight="1"/>
    <row r="73" ht="17" customHeight="1"/>
  </sheetData>
  <mergeCells count="3">
    <mergeCell ref="H2:I2"/>
    <mergeCell ref="H4:I4"/>
    <mergeCell ref="A6:J6"/>
  </mergeCells>
  <phoneticPr fontId="3"/>
  <printOptions horizontalCentered="1"/>
  <pageMargins left="0.25" right="0.25"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C000"/>
    <pageSetUpPr fitToPage="1"/>
  </sheetPr>
  <dimension ref="A1:DY41"/>
  <sheetViews>
    <sheetView showZeros="0" zoomScaleNormal="100" zoomScaleSheetLayoutView="100" workbookViewId="0"/>
  </sheetViews>
  <sheetFormatPr baseColWidth="10" defaultColWidth="9" defaultRowHeight="20" customHeight="1"/>
  <cols>
    <col min="1" max="1" width="1.6640625" style="58" customWidth="1"/>
    <col min="2" max="2" width="3.1640625" style="58" bestFit="1" customWidth="1"/>
    <col min="3" max="3" width="27.6640625" style="58" customWidth="1"/>
    <col min="4" max="4" width="33.6640625" style="58" customWidth="1"/>
    <col min="5" max="5" width="4.1640625" style="58" customWidth="1"/>
    <col min="6" max="6" width="24.6640625" style="58" customWidth="1"/>
    <col min="7" max="7" width="9.5" style="58" customWidth="1"/>
    <col min="8" max="42" width="10.6640625" style="58" customWidth="1"/>
    <col min="43" max="16384" width="9" style="58"/>
  </cols>
  <sheetData>
    <row r="1" spans="1:6" ht="14"/>
    <row r="2" spans="1:6" ht="19" customHeight="1">
      <c r="C2" s="58" t="s">
        <v>517</v>
      </c>
      <c r="E2" s="61"/>
      <c r="F2" s="58" t="s">
        <v>515</v>
      </c>
    </row>
    <row r="3" spans="1:6" ht="15.75" customHeight="1" thickBot="1">
      <c r="E3" s="62"/>
    </row>
    <row r="4" spans="1:6" ht="20" customHeight="1" thickTop="1">
      <c r="C4" s="90" t="s">
        <v>493</v>
      </c>
      <c r="D4" s="91"/>
      <c r="F4" s="58" t="s">
        <v>495</v>
      </c>
    </row>
    <row r="5" spans="1:6" ht="20" customHeight="1">
      <c r="C5" s="64" t="s">
        <v>2</v>
      </c>
      <c r="D5" s="65"/>
      <c r="E5" s="94"/>
      <c r="F5" s="58" t="s">
        <v>498</v>
      </c>
    </row>
    <row r="6" spans="1:6" ht="20" customHeight="1">
      <c r="C6" s="64" t="s">
        <v>490</v>
      </c>
      <c r="D6" s="65"/>
      <c r="E6" s="95"/>
      <c r="F6" s="58" t="s">
        <v>497</v>
      </c>
    </row>
    <row r="7" spans="1:6" ht="30">
      <c r="C7" s="64" t="s">
        <v>491</v>
      </c>
      <c r="D7" s="67"/>
      <c r="E7" s="95"/>
      <c r="F7" s="68" t="s">
        <v>514</v>
      </c>
    </row>
    <row r="8" spans="1:6" ht="19.5" customHeight="1">
      <c r="A8" s="66"/>
      <c r="B8" s="66"/>
      <c r="C8" s="64" t="s">
        <v>492</v>
      </c>
      <c r="D8" s="65"/>
      <c r="E8" s="95"/>
      <c r="F8" s="58" t="s">
        <v>499</v>
      </c>
    </row>
    <row r="9" spans="1:6" ht="20" customHeight="1">
      <c r="A9" s="69"/>
      <c r="C9" s="64" t="s">
        <v>494</v>
      </c>
      <c r="D9" s="65"/>
      <c r="E9" s="95"/>
      <c r="F9" s="58" t="s">
        <v>496</v>
      </c>
    </row>
    <row r="10" spans="1:6" ht="20" customHeight="1">
      <c r="C10" s="64" t="s">
        <v>12</v>
      </c>
      <c r="D10" s="65"/>
      <c r="E10" s="95"/>
      <c r="F10" s="58" t="s">
        <v>496</v>
      </c>
    </row>
    <row r="11" spans="1:6" ht="20" customHeight="1">
      <c r="C11" s="70" t="s">
        <v>489</v>
      </c>
      <c r="D11" s="65"/>
      <c r="E11" s="95"/>
      <c r="F11" s="58" t="s">
        <v>500</v>
      </c>
    </row>
    <row r="12" spans="1:6" ht="20" customHeight="1">
      <c r="C12" s="92" t="s">
        <v>460</v>
      </c>
      <c r="D12" s="93"/>
    </row>
    <row r="13" spans="1:6" ht="20" customHeight="1">
      <c r="A13" s="71"/>
      <c r="B13" s="71"/>
      <c r="C13" s="64" t="s">
        <v>461</v>
      </c>
      <c r="D13" s="72"/>
      <c r="F13" s="58" t="s">
        <v>501</v>
      </c>
    </row>
    <row r="14" spans="1:6" ht="20" customHeight="1">
      <c r="A14" s="71"/>
      <c r="B14" s="71"/>
      <c r="C14" s="64" t="s">
        <v>462</v>
      </c>
      <c r="D14" s="72"/>
      <c r="F14" s="58" t="s">
        <v>502</v>
      </c>
    </row>
    <row r="15" spans="1:6" ht="20" customHeight="1">
      <c r="A15" s="71"/>
      <c r="B15" s="71"/>
      <c r="C15" s="64" t="s">
        <v>464</v>
      </c>
      <c r="D15" s="86">
        <v>3</v>
      </c>
      <c r="F15" s="58" t="s">
        <v>520</v>
      </c>
    </row>
    <row r="16" spans="1:6" ht="20" customHeight="1">
      <c r="C16" s="64" t="s">
        <v>463</v>
      </c>
      <c r="D16" s="73"/>
      <c r="F16" s="74" t="s">
        <v>503</v>
      </c>
    </row>
    <row r="17" spans="1:129" s="66" customFormat="1" ht="20" customHeight="1" thickBot="1">
      <c r="A17" s="58"/>
      <c r="C17" s="75" t="s">
        <v>465</v>
      </c>
      <c r="D17" s="76"/>
      <c r="E17" s="58"/>
      <c r="F17" s="58" t="s">
        <v>504</v>
      </c>
      <c r="G17" s="58"/>
      <c r="H17" s="58"/>
      <c r="I17" s="58"/>
      <c r="J17" s="58"/>
      <c r="K17" s="58"/>
      <c r="L17" s="58"/>
    </row>
    <row r="18" spans="1:129" ht="20" customHeight="1" thickTop="1"/>
    <row r="19" spans="1:129" ht="15.75" customHeight="1">
      <c r="CE19" s="58" ph="1"/>
      <c r="CF19" s="58" ph="1"/>
      <c r="CG19" s="58" ph="1"/>
      <c r="CH19" s="58" ph="1"/>
      <c r="CI19" s="58" ph="1"/>
      <c r="CJ19" s="58" ph="1"/>
      <c r="DS19" s="58" ph="1"/>
      <c r="DT19" s="58" ph="1"/>
      <c r="DU19" s="58" ph="1"/>
      <c r="DV19" s="58" ph="1"/>
      <c r="DW19" s="58" ph="1"/>
      <c r="DX19" s="58" ph="1"/>
      <c r="DY19" s="58" ph="1"/>
    </row>
    <row r="20" spans="1:129" ht="19" customHeight="1">
      <c r="C20" s="58" t="s">
        <v>21</v>
      </c>
      <c r="CE20" s="58" ph="1"/>
      <c r="CF20" s="58" ph="1"/>
      <c r="CG20" s="58" ph="1"/>
      <c r="CH20" s="58" ph="1"/>
      <c r="CI20" s="58" ph="1"/>
      <c r="CJ20" s="58" ph="1"/>
      <c r="DS20" s="58" ph="1"/>
      <c r="DT20" s="58" ph="1"/>
      <c r="DU20" s="58" ph="1"/>
      <c r="DV20" s="58" ph="1"/>
      <c r="DW20" s="58" ph="1"/>
      <c r="DX20" s="58" ph="1"/>
      <c r="DY20" s="58" ph="1"/>
    </row>
    <row r="21" spans="1:129" ht="19" customHeight="1">
      <c r="B21" s="77" t="s">
        <v>478</v>
      </c>
      <c r="C21" s="84" t="s">
        <v>537</v>
      </c>
      <c r="V21" s="66"/>
      <c r="W21" s="66"/>
      <c r="X21" s="66"/>
      <c r="Y21" s="66"/>
      <c r="Z21" s="66"/>
      <c r="AA21" s="66"/>
      <c r="AB21" s="66"/>
    </row>
    <row r="22" spans="1:129" ht="19" customHeight="1">
      <c r="B22" s="77" t="s">
        <v>479</v>
      </c>
      <c r="C22" s="78" t="s">
        <v>516</v>
      </c>
      <c r="Q22" s="66"/>
      <c r="R22" s="66"/>
      <c r="S22" s="66"/>
      <c r="T22" s="66"/>
      <c r="U22" s="66"/>
      <c r="V22" s="66"/>
      <c r="W22" s="66"/>
      <c r="X22" s="66"/>
      <c r="Y22" s="66"/>
      <c r="Z22" s="66"/>
      <c r="AA22" s="66"/>
      <c r="AB22" s="66"/>
    </row>
    <row r="23" spans="1:129" ht="19" customHeight="1">
      <c r="B23" s="77" t="s">
        <v>480</v>
      </c>
      <c r="C23" s="78" t="s">
        <v>511</v>
      </c>
      <c r="Q23" s="66"/>
      <c r="R23" s="66"/>
      <c r="S23" s="66"/>
      <c r="T23" s="66"/>
      <c r="U23" s="66"/>
      <c r="V23" s="66"/>
      <c r="W23" s="66"/>
      <c r="X23" s="66"/>
      <c r="Y23" s="66"/>
      <c r="Z23" s="66"/>
      <c r="AA23" s="66"/>
      <c r="AB23" s="66"/>
    </row>
    <row r="24" spans="1:129" ht="19" customHeight="1">
      <c r="B24" s="77" t="s">
        <v>481</v>
      </c>
      <c r="C24" s="78" t="s">
        <v>531</v>
      </c>
    </row>
    <row r="25" spans="1:129" ht="19" customHeight="1">
      <c r="B25" s="77" t="s">
        <v>482</v>
      </c>
      <c r="C25" s="82" t="s">
        <v>532</v>
      </c>
    </row>
    <row r="26" spans="1:129" ht="19" customHeight="1">
      <c r="B26" s="77" t="s">
        <v>526</v>
      </c>
      <c r="C26" s="83" t="s">
        <v>533</v>
      </c>
    </row>
    <row r="27" spans="1:129" ht="15.75" customHeight="1">
      <c r="B27" s="79"/>
    </row>
    <row r="28" spans="1:129" ht="19" customHeight="1">
      <c r="B28" s="58" t="s">
        <v>540</v>
      </c>
      <c r="C28" s="79"/>
      <c r="D28" s="79"/>
      <c r="F28" s="79"/>
      <c r="G28" s="79"/>
      <c r="H28" s="79"/>
    </row>
    <row r="29" spans="1:129" ht="19" customHeight="1">
      <c r="B29" s="58" t="s">
        <v>541</v>
      </c>
      <c r="C29" s="79"/>
      <c r="D29" s="79"/>
      <c r="E29" s="79"/>
      <c r="F29" s="79"/>
      <c r="G29" s="79"/>
      <c r="H29" s="79"/>
      <c r="J29" s="60"/>
    </row>
    <row r="30" spans="1:129" ht="20" customHeight="1">
      <c r="E30" s="79"/>
    </row>
    <row r="31" spans="1:129" ht="20" customHeight="1">
      <c r="C31" s="80" t="s">
        <v>484</v>
      </c>
      <c r="D31" s="80"/>
      <c r="E31" s="80"/>
    </row>
    <row r="32" spans="1:129" ht="20" customHeight="1">
      <c r="C32" s="80" t="s">
        <v>485</v>
      </c>
      <c r="D32" s="80"/>
      <c r="E32" s="80"/>
    </row>
    <row r="33" spans="1:28" ht="20" customHeight="1">
      <c r="C33" s="80"/>
      <c r="D33" s="81" t="s">
        <v>487</v>
      </c>
      <c r="E33" s="80"/>
    </row>
    <row r="34" spans="1:28" ht="20" customHeight="1">
      <c r="C34" s="80" t="s">
        <v>523</v>
      </c>
      <c r="D34" s="80"/>
      <c r="E34" s="80"/>
    </row>
    <row r="35" spans="1:28" ht="20" customHeight="1">
      <c r="C35" s="80"/>
      <c r="D35" s="81" t="s">
        <v>486</v>
      </c>
      <c r="E35" s="80"/>
    </row>
    <row r="41" spans="1:28" s="66" customFormat="1" ht="20"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row>
  </sheetData>
  <mergeCells count="3">
    <mergeCell ref="C4:D4"/>
    <mergeCell ref="C12:D12"/>
    <mergeCell ref="E5:E11"/>
  </mergeCells>
  <phoneticPr fontId="3"/>
  <printOptions horizontalCentered="1" verticalCentered="1"/>
  <pageMargins left="0.19685039370078741" right="0.19685039370078741" top="0.55118110236220474" bottom="0" header="0.31496062992125984" footer="0.11811023622047245"/>
  <pageSetup paperSize="9" scale="78" pageOrder="overThenDown" orientation="landscape" blackAndWhite="1" r:id="rId1"/>
  <headerFooter>
    <oddHeader>&amp;L&amp;"ＭＳ Ｐ明朝,標準"&amp;9izu_form23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3</xdr:col>
                    <xdr:colOff>63500</xdr:colOff>
                    <xdr:row>14</xdr:row>
                    <xdr:rowOff>0</xdr:rowOff>
                  </from>
                  <to>
                    <xdr:col>3</xdr:col>
                    <xdr:colOff>825500</xdr:colOff>
                    <xdr:row>15</xdr:row>
                    <xdr:rowOff>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3</xdr:col>
                    <xdr:colOff>749300</xdr:colOff>
                    <xdr:row>14</xdr:row>
                    <xdr:rowOff>12700</xdr:rowOff>
                  </from>
                  <to>
                    <xdr:col>3</xdr:col>
                    <xdr:colOff>1397000</xdr:colOff>
                    <xdr:row>15</xdr:row>
                    <xdr:rowOff>0</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3</xdr:col>
                    <xdr:colOff>1549400</xdr:colOff>
                    <xdr:row>14</xdr:row>
                    <xdr:rowOff>12700</xdr:rowOff>
                  </from>
                  <to>
                    <xdr:col>3</xdr:col>
                    <xdr:colOff>2197100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D3778-F7D7-4B1A-8FBC-CDEE2832B6B2}">
  <sheetPr>
    <tabColor rgb="FFFFC000"/>
    <pageSetUpPr fitToPage="1"/>
  </sheetPr>
  <dimension ref="A1:EA463"/>
  <sheetViews>
    <sheetView showGridLines="0" showZeros="0" zoomScale="90" zoomScaleNormal="90" zoomScaleSheetLayoutView="100" workbookViewId="0"/>
  </sheetViews>
  <sheetFormatPr baseColWidth="10" defaultColWidth="9" defaultRowHeight="14"/>
  <cols>
    <col min="1" max="40" width="1.83203125" style="10" customWidth="1"/>
    <col min="41" max="56" width="2.1640625" style="10" customWidth="1"/>
    <col min="57" max="69" width="2.6640625" style="10" customWidth="1"/>
    <col min="70" max="74" width="1.83203125" style="10" customWidth="1"/>
    <col min="75" max="75" width="5.83203125" style="53" customWidth="1"/>
    <col min="76" max="76" width="27.83203125" style="54" bestFit="1" customWidth="1"/>
    <col min="77" max="16384" width="9" style="10"/>
  </cols>
  <sheetData>
    <row r="1" spans="1:76" ht="15" customHeight="1">
      <c r="F1" s="28"/>
      <c r="G1" s="29"/>
      <c r="H1" s="10" t="s">
        <v>515</v>
      </c>
    </row>
    <row r="2" spans="1:76">
      <c r="A2" s="129"/>
      <c r="B2" s="129"/>
      <c r="C2" s="129"/>
      <c r="D2" s="129"/>
    </row>
    <row r="3" spans="1:76" ht="33.75" customHeight="1">
      <c r="A3" s="130" t="s">
        <v>0</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1"/>
      <c r="BS3" s="11"/>
      <c r="BT3" s="11"/>
      <c r="BU3" s="11"/>
      <c r="BV3" s="11"/>
      <c r="BX3" s="55"/>
    </row>
    <row r="4" spans="1:76" ht="17.25" customHeight="1">
      <c r="A4" s="131" t="s">
        <v>1</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
      <c r="AF4" s="13"/>
      <c r="AG4" s="13"/>
      <c r="AH4" s="13"/>
      <c r="AI4" s="13"/>
      <c r="AJ4" s="13"/>
      <c r="AK4" s="1"/>
      <c r="AL4" s="1"/>
      <c r="AM4" s="1"/>
      <c r="AN4" s="1"/>
      <c r="AO4" s="1"/>
      <c r="AP4" s="2"/>
      <c r="AQ4" s="2"/>
      <c r="AR4" s="2"/>
      <c r="AS4" s="2"/>
      <c r="AT4" s="2"/>
      <c r="AU4" s="2"/>
      <c r="AV4" s="2"/>
      <c r="AW4" s="2"/>
      <c r="AX4" s="2"/>
      <c r="AY4" s="2"/>
      <c r="AZ4" s="2"/>
      <c r="BA4" s="2"/>
      <c r="BB4" s="3"/>
      <c r="BC4" s="3"/>
      <c r="BD4" s="132" t="s">
        <v>473</v>
      </c>
      <c r="BE4" s="132"/>
      <c r="BF4" s="132"/>
      <c r="BG4" s="132"/>
      <c r="BH4" s="133">
        <v>0</v>
      </c>
      <c r="BI4" s="133"/>
      <c r="BJ4" s="133"/>
      <c r="BK4" s="133"/>
      <c r="BL4" s="133"/>
      <c r="BM4" s="133"/>
      <c r="BN4" s="133"/>
      <c r="BO4" s="133"/>
      <c r="BP4" s="133"/>
      <c r="BQ4" s="133"/>
      <c r="BW4" s="148" t="s">
        <v>13</v>
      </c>
      <c r="BX4" s="149" t="s">
        <v>14</v>
      </c>
    </row>
    <row r="5" spans="1:76" ht="12" customHeight="1">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
      <c r="AF5" s="13"/>
      <c r="AG5" s="13"/>
      <c r="AH5" s="13"/>
      <c r="AI5" s="13"/>
      <c r="AJ5" s="13"/>
      <c r="AK5" s="1"/>
      <c r="AL5" s="1"/>
      <c r="AM5" s="1"/>
      <c r="AN5" s="1"/>
      <c r="AO5" s="1"/>
      <c r="AP5" s="2"/>
      <c r="AQ5" s="2"/>
      <c r="AR5" s="2"/>
      <c r="AS5" s="2"/>
      <c r="AT5" s="2"/>
      <c r="AU5" s="2"/>
      <c r="AV5" s="2"/>
      <c r="AW5" s="2"/>
      <c r="AX5" s="2"/>
      <c r="AY5" s="150" t="s">
        <v>3</v>
      </c>
      <c r="AZ5" s="151"/>
      <c r="BA5" s="151"/>
      <c r="BB5" s="151"/>
      <c r="BC5" s="151"/>
      <c r="BD5" s="151"/>
      <c r="BE5" s="151"/>
      <c r="BF5" s="151"/>
      <c r="BG5" s="151"/>
      <c r="BH5" s="151"/>
      <c r="BI5" s="151"/>
      <c r="BJ5" s="153" t="s">
        <v>2</v>
      </c>
      <c r="BK5" s="154"/>
      <c r="BL5" s="154"/>
      <c r="BM5" s="154"/>
      <c r="BN5" s="157">
        <f>基本データシート!D5</f>
        <v>0</v>
      </c>
      <c r="BO5" s="158"/>
      <c r="BP5" s="158"/>
      <c r="BQ5" s="159"/>
      <c r="BW5" s="148"/>
      <c r="BX5" s="149"/>
    </row>
    <row r="6" spans="1:76" ht="12" customHeight="1">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
      <c r="AF6" s="13"/>
      <c r="AG6" s="13"/>
      <c r="AH6" s="13"/>
      <c r="AI6" s="13"/>
      <c r="AJ6" s="13"/>
      <c r="AK6" s="1"/>
      <c r="AL6" s="1"/>
      <c r="AM6" s="1"/>
      <c r="AN6" s="1"/>
      <c r="AO6" s="1"/>
      <c r="AP6" s="2"/>
      <c r="AQ6" s="2"/>
      <c r="AR6" s="2"/>
      <c r="AS6" s="2"/>
      <c r="AT6" s="2"/>
      <c r="AU6" s="2"/>
      <c r="AV6" s="2"/>
      <c r="AW6" s="2"/>
      <c r="AX6" s="2"/>
      <c r="AY6" s="152"/>
      <c r="AZ6" s="132"/>
      <c r="BA6" s="132"/>
      <c r="BB6" s="132"/>
      <c r="BC6" s="132"/>
      <c r="BD6" s="132"/>
      <c r="BE6" s="132"/>
      <c r="BF6" s="132"/>
      <c r="BG6" s="132"/>
      <c r="BH6" s="132"/>
      <c r="BI6" s="132"/>
      <c r="BJ6" s="155"/>
      <c r="BK6" s="156"/>
      <c r="BL6" s="156"/>
      <c r="BM6" s="156"/>
      <c r="BN6" s="160"/>
      <c r="BO6" s="161"/>
      <c r="BP6" s="161"/>
      <c r="BQ6" s="162"/>
      <c r="BW6" s="56">
        <v>101</v>
      </c>
      <c r="BX6" s="57" t="s">
        <v>467</v>
      </c>
    </row>
    <row r="7" spans="1:76" ht="12" customHeight="1">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
      <c r="AF7" s="13"/>
      <c r="AG7" s="13"/>
      <c r="AH7" s="13"/>
      <c r="AI7" s="13"/>
      <c r="AJ7" s="13"/>
      <c r="AK7" s="1"/>
      <c r="AL7" s="1"/>
      <c r="AM7" s="1"/>
      <c r="AN7" s="1"/>
      <c r="AO7" s="1"/>
      <c r="AP7" s="2"/>
      <c r="AQ7" s="2"/>
      <c r="AR7" s="2"/>
      <c r="AS7" s="2"/>
      <c r="AT7" s="2"/>
      <c r="AU7" s="2"/>
      <c r="AV7" s="2"/>
      <c r="AW7" s="2"/>
      <c r="AX7" s="2"/>
      <c r="AY7" s="14"/>
      <c r="AZ7" s="15"/>
      <c r="BA7" s="134" t="s">
        <v>472</v>
      </c>
      <c r="BB7" s="134"/>
      <c r="BC7" s="134"/>
      <c r="BD7" s="134"/>
      <c r="BE7" s="134"/>
      <c r="BF7" s="136">
        <f>基本データシート!D11</f>
        <v>0</v>
      </c>
      <c r="BG7" s="136"/>
      <c r="BH7" s="136"/>
      <c r="BI7" s="136"/>
      <c r="BJ7" s="136"/>
      <c r="BK7" s="136"/>
      <c r="BL7" s="136"/>
      <c r="BM7" s="136"/>
      <c r="BN7" s="136"/>
      <c r="BO7" s="136"/>
      <c r="BP7" s="136"/>
      <c r="BQ7" s="16"/>
      <c r="BW7" s="56">
        <v>102</v>
      </c>
      <c r="BX7" s="57" t="s">
        <v>28</v>
      </c>
    </row>
    <row r="8" spans="1:76" ht="10.5" customHeight="1">
      <c r="A8" s="138" t="s">
        <v>4</v>
      </c>
      <c r="B8" s="138"/>
      <c r="C8" s="138"/>
      <c r="D8" s="138"/>
      <c r="E8" s="138"/>
      <c r="F8" s="138"/>
      <c r="G8" s="138"/>
      <c r="H8" s="138"/>
      <c r="I8" s="138"/>
      <c r="J8" s="138"/>
      <c r="K8" s="138"/>
      <c r="L8" s="138"/>
      <c r="M8" s="138"/>
      <c r="N8" s="138"/>
      <c r="O8" s="138"/>
      <c r="P8" s="138"/>
      <c r="Q8" s="138"/>
      <c r="R8" s="138"/>
      <c r="S8" s="138"/>
      <c r="T8" s="138"/>
      <c r="U8" s="138"/>
      <c r="V8" s="138"/>
      <c r="W8" s="138"/>
      <c r="X8" s="17"/>
      <c r="Y8" s="17"/>
      <c r="Z8" s="17"/>
      <c r="AA8" s="17"/>
      <c r="AB8" s="17"/>
      <c r="AC8" s="17"/>
      <c r="AD8" s="17"/>
      <c r="AE8" s="17"/>
      <c r="AF8" s="17"/>
      <c r="AG8" s="17"/>
      <c r="AH8" s="17"/>
      <c r="AI8" s="17"/>
      <c r="AJ8" s="1"/>
      <c r="AK8" s="1"/>
      <c r="AL8" s="1"/>
      <c r="AM8" s="1"/>
      <c r="AN8" s="1"/>
      <c r="AO8" s="2"/>
      <c r="AP8" s="2"/>
      <c r="AQ8" s="2"/>
      <c r="AR8" s="2"/>
      <c r="AS8" s="2"/>
      <c r="AT8" s="2"/>
      <c r="AU8" s="2"/>
      <c r="AV8" s="2"/>
      <c r="AW8" s="2"/>
      <c r="AX8" s="2"/>
      <c r="AY8" s="18"/>
      <c r="AZ8" s="19"/>
      <c r="BA8" s="135"/>
      <c r="BB8" s="135"/>
      <c r="BC8" s="135"/>
      <c r="BD8" s="135"/>
      <c r="BE8" s="135"/>
      <c r="BF8" s="137"/>
      <c r="BG8" s="137"/>
      <c r="BH8" s="137"/>
      <c r="BI8" s="137"/>
      <c r="BJ8" s="137"/>
      <c r="BK8" s="137"/>
      <c r="BL8" s="137"/>
      <c r="BM8" s="137"/>
      <c r="BN8" s="137"/>
      <c r="BO8" s="137"/>
      <c r="BP8" s="137"/>
      <c r="BQ8" s="20"/>
      <c r="BW8" s="56">
        <v>103</v>
      </c>
      <c r="BX8" s="57" t="s">
        <v>469</v>
      </c>
    </row>
    <row r="9" spans="1:76" ht="10.5" customHeight="1">
      <c r="A9" s="138"/>
      <c r="B9" s="138"/>
      <c r="C9" s="138"/>
      <c r="D9" s="138"/>
      <c r="E9" s="138"/>
      <c r="F9" s="138"/>
      <c r="G9" s="138"/>
      <c r="H9" s="138"/>
      <c r="I9" s="138"/>
      <c r="J9" s="138"/>
      <c r="K9" s="138"/>
      <c r="L9" s="138"/>
      <c r="M9" s="138"/>
      <c r="N9" s="138"/>
      <c r="O9" s="138"/>
      <c r="P9" s="138"/>
      <c r="Q9" s="138"/>
      <c r="R9" s="138"/>
      <c r="S9" s="138"/>
      <c r="T9" s="138"/>
      <c r="U9" s="138"/>
      <c r="V9" s="138"/>
      <c r="W9" s="138"/>
      <c r="X9" s="17"/>
      <c r="Y9" s="17"/>
      <c r="Z9" s="17"/>
      <c r="AA9" s="17"/>
      <c r="AB9" s="17"/>
      <c r="AC9" s="17"/>
      <c r="AD9" s="17"/>
      <c r="AE9" s="17"/>
      <c r="AF9" s="17"/>
      <c r="AG9" s="17"/>
      <c r="AH9" s="17"/>
      <c r="AI9" s="17"/>
      <c r="AJ9" s="1"/>
      <c r="AK9" s="1"/>
      <c r="AL9" s="1"/>
      <c r="AM9" s="2"/>
      <c r="AN9" s="2"/>
      <c r="AO9" s="2"/>
      <c r="AP9" s="2"/>
      <c r="AQ9" s="2"/>
      <c r="AR9" s="2"/>
      <c r="AS9" s="2"/>
      <c r="AT9" s="2"/>
      <c r="AU9" s="2"/>
      <c r="AV9" s="2"/>
      <c r="AW9" s="2"/>
      <c r="AX9" s="2"/>
      <c r="AY9" s="145">
        <f>基本データシート!D6</f>
        <v>0</v>
      </c>
      <c r="AZ9" s="146"/>
      <c r="BA9" s="146"/>
      <c r="BB9" s="146"/>
      <c r="BC9" s="146"/>
      <c r="BD9" s="146"/>
      <c r="BE9" s="146"/>
      <c r="BF9" s="146"/>
      <c r="BG9" s="146"/>
      <c r="BH9" s="146"/>
      <c r="BI9" s="146"/>
      <c r="BJ9" s="146"/>
      <c r="BK9" s="146"/>
      <c r="BL9" s="146"/>
      <c r="BM9" s="146"/>
      <c r="BN9" s="146"/>
      <c r="BO9" s="146"/>
      <c r="BP9" s="146"/>
      <c r="BQ9" s="147"/>
      <c r="BW9" s="56">
        <v>104</v>
      </c>
      <c r="BX9" s="57" t="s">
        <v>29</v>
      </c>
    </row>
    <row r="10" spans="1:76" ht="7.5" customHeight="1">
      <c r="A10" s="139" t="s">
        <v>508</v>
      </c>
      <c r="B10" s="139"/>
      <c r="C10" s="139"/>
      <c r="D10" s="139"/>
      <c r="E10" s="139"/>
      <c r="F10" s="139"/>
      <c r="G10" s="139"/>
      <c r="H10" s="139"/>
      <c r="I10" s="141" t="s">
        <v>5</v>
      </c>
      <c r="J10" s="141"/>
      <c r="K10" s="141"/>
      <c r="L10" s="143">
        <f>AF53</f>
        <v>0</v>
      </c>
      <c r="M10" s="143"/>
      <c r="N10" s="143"/>
      <c r="O10" s="143"/>
      <c r="P10" s="143"/>
      <c r="Q10" s="143"/>
      <c r="R10" s="143"/>
      <c r="S10" s="143"/>
      <c r="T10" s="143"/>
      <c r="U10" s="143"/>
      <c r="V10" s="143"/>
      <c r="W10" s="143"/>
      <c r="X10" s="143"/>
      <c r="Y10" s="143"/>
      <c r="Z10" s="143"/>
      <c r="AA10" s="143"/>
      <c r="AB10" s="143"/>
      <c r="AC10" s="143"/>
      <c r="AD10" s="143"/>
      <c r="AE10" s="143"/>
      <c r="AF10" s="17"/>
      <c r="AG10" s="17"/>
      <c r="AH10" s="17"/>
      <c r="AI10" s="17"/>
      <c r="AJ10" s="1"/>
      <c r="AK10" s="1"/>
      <c r="AL10" s="1"/>
      <c r="AM10" s="12"/>
      <c r="AN10" s="12"/>
      <c r="AO10" s="12"/>
      <c r="AP10" s="12"/>
      <c r="AQ10" s="12"/>
      <c r="AR10" s="12"/>
      <c r="AS10" s="12"/>
      <c r="AT10" s="12"/>
      <c r="AU10" s="12"/>
      <c r="AV10" s="12"/>
      <c r="AW10" s="2"/>
      <c r="AX10" s="2"/>
      <c r="AY10" s="145"/>
      <c r="AZ10" s="146"/>
      <c r="BA10" s="146"/>
      <c r="BB10" s="146"/>
      <c r="BC10" s="146"/>
      <c r="BD10" s="146"/>
      <c r="BE10" s="146"/>
      <c r="BF10" s="146"/>
      <c r="BG10" s="146"/>
      <c r="BH10" s="146"/>
      <c r="BI10" s="146"/>
      <c r="BJ10" s="146"/>
      <c r="BK10" s="146"/>
      <c r="BL10" s="146"/>
      <c r="BM10" s="146"/>
      <c r="BN10" s="146"/>
      <c r="BO10" s="146"/>
      <c r="BP10" s="146"/>
      <c r="BQ10" s="147"/>
      <c r="BW10" s="56">
        <v>105</v>
      </c>
      <c r="BX10" s="57" t="s">
        <v>30</v>
      </c>
    </row>
    <row r="11" spans="1:76" ht="7.5" customHeight="1">
      <c r="A11" s="139"/>
      <c r="B11" s="139"/>
      <c r="C11" s="139"/>
      <c r="D11" s="139"/>
      <c r="E11" s="139"/>
      <c r="F11" s="139"/>
      <c r="G11" s="139"/>
      <c r="H11" s="139"/>
      <c r="I11" s="141"/>
      <c r="J11" s="141"/>
      <c r="K11" s="141"/>
      <c r="L11" s="143"/>
      <c r="M11" s="143"/>
      <c r="N11" s="143"/>
      <c r="O11" s="143"/>
      <c r="P11" s="143"/>
      <c r="Q11" s="143"/>
      <c r="R11" s="143"/>
      <c r="S11" s="143"/>
      <c r="T11" s="143"/>
      <c r="U11" s="143"/>
      <c r="V11" s="143"/>
      <c r="W11" s="143"/>
      <c r="X11" s="143"/>
      <c r="Y11" s="143"/>
      <c r="Z11" s="143"/>
      <c r="AA11" s="143"/>
      <c r="AB11" s="143"/>
      <c r="AC11" s="143"/>
      <c r="AD11" s="143"/>
      <c r="AE11" s="143"/>
      <c r="AF11" s="17"/>
      <c r="AG11" s="17"/>
      <c r="AH11" s="17"/>
      <c r="AI11" s="17"/>
      <c r="AJ11" s="1"/>
      <c r="AK11" s="1"/>
      <c r="AL11" s="1"/>
      <c r="AM11" s="12"/>
      <c r="AN11" s="12"/>
      <c r="AO11" s="12"/>
      <c r="AP11" s="12"/>
      <c r="AQ11" s="12"/>
      <c r="AR11" s="12"/>
      <c r="AS11" s="12"/>
      <c r="AT11" s="12"/>
      <c r="AU11" s="12"/>
      <c r="AV11" s="12"/>
      <c r="AW11" s="2"/>
      <c r="AX11" s="2"/>
      <c r="AY11" s="145"/>
      <c r="AZ11" s="146"/>
      <c r="BA11" s="146"/>
      <c r="BB11" s="146"/>
      <c r="BC11" s="146"/>
      <c r="BD11" s="146"/>
      <c r="BE11" s="146"/>
      <c r="BF11" s="146"/>
      <c r="BG11" s="146"/>
      <c r="BH11" s="146"/>
      <c r="BI11" s="146"/>
      <c r="BJ11" s="146"/>
      <c r="BK11" s="146"/>
      <c r="BL11" s="146"/>
      <c r="BM11" s="146"/>
      <c r="BN11" s="146"/>
      <c r="BO11" s="146"/>
      <c r="BP11" s="146"/>
      <c r="BQ11" s="147"/>
      <c r="BW11" s="56">
        <v>106</v>
      </c>
      <c r="BX11" s="57" t="s">
        <v>31</v>
      </c>
    </row>
    <row r="12" spans="1:76" ht="7.5" customHeight="1">
      <c r="A12" s="139"/>
      <c r="B12" s="139"/>
      <c r="C12" s="139"/>
      <c r="D12" s="139"/>
      <c r="E12" s="139"/>
      <c r="F12" s="139"/>
      <c r="G12" s="139"/>
      <c r="H12" s="139"/>
      <c r="I12" s="141"/>
      <c r="J12" s="141"/>
      <c r="K12" s="141"/>
      <c r="L12" s="143"/>
      <c r="M12" s="143"/>
      <c r="N12" s="143"/>
      <c r="O12" s="143"/>
      <c r="P12" s="143"/>
      <c r="Q12" s="143"/>
      <c r="R12" s="143"/>
      <c r="S12" s="143"/>
      <c r="T12" s="143"/>
      <c r="U12" s="143"/>
      <c r="V12" s="143"/>
      <c r="W12" s="143"/>
      <c r="X12" s="143"/>
      <c r="Y12" s="143"/>
      <c r="Z12" s="143"/>
      <c r="AA12" s="143"/>
      <c r="AB12" s="143"/>
      <c r="AC12" s="143"/>
      <c r="AD12" s="143"/>
      <c r="AE12" s="143"/>
      <c r="AF12" s="17"/>
      <c r="AG12" s="17"/>
      <c r="AH12" s="17"/>
      <c r="AI12" s="17"/>
      <c r="AJ12" s="1"/>
      <c r="AK12" s="1"/>
      <c r="AL12" s="1"/>
      <c r="AM12" s="5"/>
      <c r="AN12" s="5"/>
      <c r="AO12" s="5"/>
      <c r="AP12" s="5"/>
      <c r="AQ12" s="5"/>
      <c r="AR12" s="5"/>
      <c r="AS12" s="5"/>
      <c r="AT12" s="5"/>
      <c r="AU12" s="5"/>
      <c r="AV12" s="5"/>
      <c r="AW12" s="2"/>
      <c r="AX12" s="2"/>
      <c r="AY12" s="145">
        <f>基本データシート!D7</f>
        <v>0</v>
      </c>
      <c r="AZ12" s="146"/>
      <c r="BA12" s="146"/>
      <c r="BB12" s="146"/>
      <c r="BC12" s="146"/>
      <c r="BD12" s="146"/>
      <c r="BE12" s="146"/>
      <c r="BF12" s="146"/>
      <c r="BG12" s="146"/>
      <c r="BH12" s="146"/>
      <c r="BI12" s="146"/>
      <c r="BJ12" s="146"/>
      <c r="BK12" s="146"/>
      <c r="BL12" s="146"/>
      <c r="BM12" s="146"/>
      <c r="BN12" s="146"/>
      <c r="BO12" s="146"/>
      <c r="BP12" s="146"/>
      <c r="BQ12" s="147"/>
      <c r="BW12" s="56">
        <v>107</v>
      </c>
      <c r="BX12" s="57" t="s">
        <v>32</v>
      </c>
    </row>
    <row r="13" spans="1:76" ht="7.5" customHeight="1">
      <c r="A13" s="140"/>
      <c r="B13" s="140"/>
      <c r="C13" s="140"/>
      <c r="D13" s="140"/>
      <c r="E13" s="140"/>
      <c r="F13" s="140"/>
      <c r="G13" s="140"/>
      <c r="H13" s="140"/>
      <c r="I13" s="142"/>
      <c r="J13" s="142"/>
      <c r="K13" s="142"/>
      <c r="L13" s="144"/>
      <c r="M13" s="144"/>
      <c r="N13" s="144"/>
      <c r="O13" s="144"/>
      <c r="P13" s="144"/>
      <c r="Q13" s="144"/>
      <c r="R13" s="144"/>
      <c r="S13" s="144"/>
      <c r="T13" s="144"/>
      <c r="U13" s="144"/>
      <c r="V13" s="144"/>
      <c r="W13" s="144"/>
      <c r="X13" s="144"/>
      <c r="Y13" s="144"/>
      <c r="Z13" s="144"/>
      <c r="AA13" s="144"/>
      <c r="AB13" s="144"/>
      <c r="AC13" s="144"/>
      <c r="AD13" s="144"/>
      <c r="AE13" s="144"/>
      <c r="AF13" s="17"/>
      <c r="AG13" s="17"/>
      <c r="AH13" s="17"/>
      <c r="AI13" s="17"/>
      <c r="AJ13" s="1"/>
      <c r="AK13" s="1"/>
      <c r="AL13" s="1"/>
      <c r="AM13" s="12"/>
      <c r="AN13" s="12"/>
      <c r="AO13" s="12"/>
      <c r="AP13" s="12"/>
      <c r="AQ13" s="12"/>
      <c r="AR13" s="12"/>
      <c r="AS13" s="12"/>
      <c r="AT13" s="12"/>
      <c r="AU13" s="12"/>
      <c r="AV13" s="12"/>
      <c r="AW13" s="2"/>
      <c r="AX13" s="2"/>
      <c r="AY13" s="145"/>
      <c r="AZ13" s="146"/>
      <c r="BA13" s="146"/>
      <c r="BB13" s="146"/>
      <c r="BC13" s="146"/>
      <c r="BD13" s="146"/>
      <c r="BE13" s="146"/>
      <c r="BF13" s="146"/>
      <c r="BG13" s="146"/>
      <c r="BH13" s="146"/>
      <c r="BI13" s="146"/>
      <c r="BJ13" s="146"/>
      <c r="BK13" s="146"/>
      <c r="BL13" s="146"/>
      <c r="BM13" s="146"/>
      <c r="BN13" s="146"/>
      <c r="BO13" s="146"/>
      <c r="BP13" s="146"/>
      <c r="BQ13" s="147"/>
      <c r="BW13" s="56">
        <v>108</v>
      </c>
      <c r="BX13" s="57" t="s">
        <v>33</v>
      </c>
    </row>
    <row r="14" spans="1:76" ht="7.5" customHeight="1">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
      <c r="AK14" s="1"/>
      <c r="AL14" s="1"/>
      <c r="AM14" s="2"/>
      <c r="AN14" s="2"/>
      <c r="AO14" s="2"/>
      <c r="AP14" s="2"/>
      <c r="AQ14" s="2"/>
      <c r="AR14" s="2"/>
      <c r="AS14" s="2"/>
      <c r="AT14" s="2"/>
      <c r="AU14" s="2"/>
      <c r="AV14" s="2"/>
      <c r="AW14" s="2"/>
      <c r="AX14" s="2"/>
      <c r="AY14" s="145"/>
      <c r="AZ14" s="146"/>
      <c r="BA14" s="146"/>
      <c r="BB14" s="146"/>
      <c r="BC14" s="146"/>
      <c r="BD14" s="146"/>
      <c r="BE14" s="146"/>
      <c r="BF14" s="146"/>
      <c r="BG14" s="146"/>
      <c r="BH14" s="146"/>
      <c r="BI14" s="146"/>
      <c r="BJ14" s="146"/>
      <c r="BK14" s="146"/>
      <c r="BL14" s="146"/>
      <c r="BM14" s="146"/>
      <c r="BN14" s="146"/>
      <c r="BO14" s="146"/>
      <c r="BP14" s="146"/>
      <c r="BQ14" s="147"/>
      <c r="BW14" s="56">
        <v>109</v>
      </c>
      <c r="BX14" s="57" t="s">
        <v>34</v>
      </c>
    </row>
    <row r="15" spans="1:76" ht="7.5" customHeight="1">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
      <c r="AK15" s="1"/>
      <c r="AL15" s="1"/>
      <c r="AM15" s="1"/>
      <c r="AN15" s="1"/>
      <c r="AO15" s="2"/>
      <c r="AP15" s="2"/>
      <c r="AQ15" s="2"/>
      <c r="AR15" s="2"/>
      <c r="AS15" s="2"/>
      <c r="AT15" s="2"/>
      <c r="AU15" s="2"/>
      <c r="AV15" s="2"/>
      <c r="AW15" s="2"/>
      <c r="AX15" s="2"/>
      <c r="AY15" s="145"/>
      <c r="AZ15" s="146"/>
      <c r="BA15" s="146"/>
      <c r="BB15" s="146"/>
      <c r="BC15" s="146"/>
      <c r="BD15" s="146"/>
      <c r="BE15" s="146"/>
      <c r="BF15" s="146"/>
      <c r="BG15" s="146"/>
      <c r="BH15" s="146"/>
      <c r="BI15" s="146"/>
      <c r="BJ15" s="146"/>
      <c r="BK15" s="146"/>
      <c r="BL15" s="146"/>
      <c r="BM15" s="146"/>
      <c r="BN15" s="146"/>
      <c r="BO15" s="146"/>
      <c r="BP15" s="146"/>
      <c r="BQ15" s="147"/>
      <c r="BW15" s="56">
        <v>110</v>
      </c>
      <c r="BX15" s="57" t="s">
        <v>35</v>
      </c>
    </row>
    <row r="16" spans="1:76" ht="9" customHeight="1">
      <c r="A16" s="165" t="s">
        <v>6</v>
      </c>
      <c r="B16" s="165"/>
      <c r="C16" s="165"/>
      <c r="D16" s="165"/>
      <c r="E16" s="173"/>
      <c r="F16" s="169"/>
      <c r="G16" s="169"/>
      <c r="H16" s="169"/>
      <c r="I16" s="169"/>
      <c r="J16" s="169"/>
      <c r="K16" s="169"/>
      <c r="L16" s="169"/>
      <c r="M16" s="169"/>
      <c r="N16" s="141" t="s">
        <v>7</v>
      </c>
      <c r="O16" s="141"/>
      <c r="P16" s="173"/>
      <c r="Q16" s="169"/>
      <c r="R16" s="169"/>
      <c r="S16" s="17"/>
      <c r="T16" s="2"/>
      <c r="U16" s="165" t="s">
        <v>8</v>
      </c>
      <c r="V16" s="165"/>
      <c r="W16" s="165"/>
      <c r="X16" s="165"/>
      <c r="Y16" s="169"/>
      <c r="Z16" s="169"/>
      <c r="AA16" s="169"/>
      <c r="AB16" s="169"/>
      <c r="AC16" s="169"/>
      <c r="AD16" s="169"/>
      <c r="AE16" s="169"/>
      <c r="AF16" s="2"/>
      <c r="AG16" s="2"/>
      <c r="AH16" s="2"/>
      <c r="AI16" s="165" t="s">
        <v>471</v>
      </c>
      <c r="AJ16" s="165"/>
      <c r="AK16" s="165"/>
      <c r="AL16" s="165"/>
      <c r="AM16" s="165"/>
      <c r="AN16" s="171"/>
      <c r="AO16" s="171"/>
      <c r="AP16" s="165" t="s">
        <v>470</v>
      </c>
      <c r="AQ16" s="165"/>
      <c r="AR16" s="165"/>
      <c r="AS16" s="6"/>
      <c r="AT16" s="6"/>
      <c r="AU16" s="6"/>
      <c r="AV16" s="6"/>
      <c r="AW16" s="2"/>
      <c r="AX16" s="2"/>
      <c r="AY16" s="145"/>
      <c r="AZ16" s="146"/>
      <c r="BA16" s="146"/>
      <c r="BB16" s="146"/>
      <c r="BC16" s="146"/>
      <c r="BD16" s="146"/>
      <c r="BE16" s="146"/>
      <c r="BF16" s="146"/>
      <c r="BG16" s="146"/>
      <c r="BH16" s="146"/>
      <c r="BI16" s="146"/>
      <c r="BJ16" s="146"/>
      <c r="BK16" s="146"/>
      <c r="BL16" s="146"/>
      <c r="BM16" s="146"/>
      <c r="BN16" s="146"/>
      <c r="BO16" s="146"/>
      <c r="BP16" s="146"/>
      <c r="BQ16" s="147"/>
      <c r="BW16" s="56">
        <v>111</v>
      </c>
      <c r="BX16" s="57" t="s">
        <v>36</v>
      </c>
    </row>
    <row r="17" spans="1:76" ht="9" customHeight="1">
      <c r="A17" s="166"/>
      <c r="B17" s="166"/>
      <c r="C17" s="166"/>
      <c r="D17" s="166"/>
      <c r="E17" s="170"/>
      <c r="F17" s="170"/>
      <c r="G17" s="170"/>
      <c r="H17" s="170"/>
      <c r="I17" s="170"/>
      <c r="J17" s="170"/>
      <c r="K17" s="170"/>
      <c r="L17" s="170"/>
      <c r="M17" s="170"/>
      <c r="N17" s="142"/>
      <c r="O17" s="142"/>
      <c r="P17" s="170"/>
      <c r="Q17" s="170"/>
      <c r="R17" s="170"/>
      <c r="S17" s="22"/>
      <c r="T17" s="2"/>
      <c r="U17" s="166"/>
      <c r="V17" s="166"/>
      <c r="W17" s="166"/>
      <c r="X17" s="166"/>
      <c r="Y17" s="170"/>
      <c r="Z17" s="170"/>
      <c r="AA17" s="170"/>
      <c r="AB17" s="170"/>
      <c r="AC17" s="170"/>
      <c r="AD17" s="170"/>
      <c r="AE17" s="170"/>
      <c r="AF17" s="2"/>
      <c r="AG17" s="2"/>
      <c r="AH17" s="2"/>
      <c r="AI17" s="166"/>
      <c r="AJ17" s="166"/>
      <c r="AK17" s="166"/>
      <c r="AL17" s="166"/>
      <c r="AM17" s="166"/>
      <c r="AN17" s="172"/>
      <c r="AO17" s="172"/>
      <c r="AP17" s="166"/>
      <c r="AQ17" s="166"/>
      <c r="AR17" s="166"/>
      <c r="AS17" s="6"/>
      <c r="AT17" s="6"/>
      <c r="AU17" s="6"/>
      <c r="AV17" s="6"/>
      <c r="AW17" s="2"/>
      <c r="AX17" s="2"/>
      <c r="AY17" s="145">
        <f>基本データシート!D8</f>
        <v>0</v>
      </c>
      <c r="AZ17" s="146"/>
      <c r="BA17" s="146"/>
      <c r="BB17" s="146"/>
      <c r="BC17" s="146"/>
      <c r="BD17" s="146"/>
      <c r="BE17" s="146"/>
      <c r="BF17" s="146"/>
      <c r="BG17" s="146"/>
      <c r="BH17" s="146"/>
      <c r="BI17" s="146"/>
      <c r="BJ17" s="146"/>
      <c r="BK17" s="146"/>
      <c r="BL17" s="146"/>
      <c r="BM17" s="146"/>
      <c r="BN17" s="146"/>
      <c r="BO17" s="146"/>
      <c r="BP17" s="146"/>
      <c r="BQ17" s="147"/>
      <c r="BW17" s="56">
        <v>112</v>
      </c>
      <c r="BX17" s="57" t="s">
        <v>37</v>
      </c>
    </row>
    <row r="18" spans="1:76" ht="9" customHeight="1">
      <c r="A18" s="23"/>
      <c r="B18" s="23"/>
      <c r="C18" s="23"/>
      <c r="D18" s="23"/>
      <c r="E18" s="23"/>
      <c r="F18" s="17"/>
      <c r="G18" s="17"/>
      <c r="H18" s="17"/>
      <c r="I18" s="17"/>
      <c r="J18" s="17"/>
      <c r="K18" s="17"/>
      <c r="L18" s="17"/>
      <c r="M18" s="17"/>
      <c r="N18" s="17"/>
      <c r="O18" s="17"/>
      <c r="P18" s="17"/>
      <c r="Q18" s="17"/>
      <c r="R18" s="17"/>
      <c r="S18" s="17"/>
      <c r="T18" s="17"/>
      <c r="U18" s="17"/>
      <c r="V18" s="17"/>
      <c r="W18" s="17"/>
      <c r="X18" s="17"/>
      <c r="Y18" s="24"/>
      <c r="Z18" s="24"/>
      <c r="AA18" s="24"/>
      <c r="AB18" s="24"/>
      <c r="AC18" s="24"/>
      <c r="AD18" s="24"/>
      <c r="AE18" s="24"/>
      <c r="AF18" s="2"/>
      <c r="AG18" s="2"/>
      <c r="AH18" s="2"/>
      <c r="AI18" s="163" t="s">
        <v>9</v>
      </c>
      <c r="AJ18" s="163"/>
      <c r="AK18" s="163"/>
      <c r="AL18" s="163"/>
      <c r="AM18" s="163"/>
      <c r="AN18" s="163"/>
      <c r="AO18" s="163"/>
      <c r="AP18" s="163"/>
      <c r="AQ18" s="163"/>
      <c r="AR18" s="163"/>
      <c r="AS18" s="25"/>
      <c r="AT18" s="25"/>
      <c r="AU18" s="25"/>
      <c r="AV18" s="25"/>
      <c r="AW18" s="2"/>
      <c r="AX18" s="2"/>
      <c r="AY18" s="145"/>
      <c r="AZ18" s="146"/>
      <c r="BA18" s="146"/>
      <c r="BB18" s="146"/>
      <c r="BC18" s="146"/>
      <c r="BD18" s="146"/>
      <c r="BE18" s="146"/>
      <c r="BF18" s="146"/>
      <c r="BG18" s="146"/>
      <c r="BH18" s="146"/>
      <c r="BI18" s="146"/>
      <c r="BJ18" s="146"/>
      <c r="BK18" s="146"/>
      <c r="BL18" s="146"/>
      <c r="BM18" s="146"/>
      <c r="BN18" s="146"/>
      <c r="BO18" s="146"/>
      <c r="BP18" s="146"/>
      <c r="BQ18" s="147"/>
      <c r="BW18" s="56">
        <v>113</v>
      </c>
      <c r="BX18" s="57" t="s">
        <v>38</v>
      </c>
    </row>
    <row r="19" spans="1:76" ht="9" customHeight="1">
      <c r="A19" s="165" t="s">
        <v>10</v>
      </c>
      <c r="B19" s="165"/>
      <c r="C19" s="165"/>
      <c r="D19" s="165"/>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4"/>
      <c r="AJ19" s="164"/>
      <c r="AK19" s="164"/>
      <c r="AL19" s="164"/>
      <c r="AM19" s="164"/>
      <c r="AN19" s="164"/>
      <c r="AO19" s="164"/>
      <c r="AP19" s="164"/>
      <c r="AQ19" s="164"/>
      <c r="AR19" s="164"/>
      <c r="AS19" s="25"/>
      <c r="AT19" s="25"/>
      <c r="AU19" s="25"/>
      <c r="AV19" s="25"/>
      <c r="AW19" s="2"/>
      <c r="AX19" s="2"/>
      <c r="AY19" s="145"/>
      <c r="AZ19" s="146"/>
      <c r="BA19" s="146"/>
      <c r="BB19" s="146"/>
      <c r="BC19" s="146"/>
      <c r="BD19" s="146"/>
      <c r="BE19" s="146"/>
      <c r="BF19" s="146"/>
      <c r="BG19" s="146"/>
      <c r="BH19" s="146"/>
      <c r="BI19" s="146"/>
      <c r="BJ19" s="146"/>
      <c r="BK19" s="146"/>
      <c r="BL19" s="146"/>
      <c r="BM19" s="146"/>
      <c r="BN19" s="146"/>
      <c r="BO19" s="146"/>
      <c r="BP19" s="146"/>
      <c r="BQ19" s="147"/>
      <c r="BW19" s="56">
        <v>114</v>
      </c>
      <c r="BX19" s="57" t="s">
        <v>39</v>
      </c>
    </row>
    <row r="20" spans="1:76" ht="9" customHeight="1">
      <c r="A20" s="165"/>
      <c r="B20" s="165"/>
      <c r="C20" s="165"/>
      <c r="D20" s="165"/>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4"/>
      <c r="AJ20" s="164"/>
      <c r="AK20" s="164"/>
      <c r="AL20" s="164"/>
      <c r="AM20" s="164"/>
      <c r="AN20" s="164"/>
      <c r="AO20" s="164"/>
      <c r="AP20" s="164"/>
      <c r="AQ20" s="164"/>
      <c r="AR20" s="164"/>
      <c r="AS20" s="25"/>
      <c r="AT20" s="25"/>
      <c r="AU20" s="25"/>
      <c r="AV20" s="25"/>
      <c r="AW20" s="2"/>
      <c r="AX20" s="2"/>
      <c r="AY20" s="18"/>
      <c r="AZ20" s="21"/>
      <c r="BA20" s="21"/>
      <c r="BB20" s="21"/>
      <c r="BC20" s="21"/>
      <c r="BD20" s="21"/>
      <c r="BE20" s="21"/>
      <c r="BF20" s="21"/>
      <c r="BG20" s="21"/>
      <c r="BH20" s="21"/>
      <c r="BI20" s="21"/>
      <c r="BJ20" s="21"/>
      <c r="BK20" s="21"/>
      <c r="BL20" s="21"/>
      <c r="BM20" s="21"/>
      <c r="BN20" s="21"/>
      <c r="BO20" s="21"/>
      <c r="BP20" s="21"/>
      <c r="BQ20" s="20"/>
      <c r="BW20" s="56">
        <v>115</v>
      </c>
      <c r="BX20" s="57" t="s">
        <v>40</v>
      </c>
    </row>
    <row r="21" spans="1:76" s="2" customFormat="1" ht="9" customHeight="1">
      <c r="A21" s="166"/>
      <c r="B21" s="166"/>
      <c r="C21" s="166"/>
      <c r="D21" s="166"/>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4"/>
      <c r="AJ21" s="164"/>
      <c r="AK21" s="164"/>
      <c r="AL21" s="164"/>
      <c r="AM21" s="164"/>
      <c r="AN21" s="164"/>
      <c r="AO21" s="164"/>
      <c r="AP21" s="164"/>
      <c r="AQ21" s="164"/>
      <c r="AR21" s="164"/>
      <c r="AS21" s="25"/>
      <c r="AT21" s="25"/>
      <c r="AU21" s="25"/>
      <c r="AV21" s="25"/>
      <c r="AY21" s="177" t="s">
        <v>11</v>
      </c>
      <c r="AZ21" s="135"/>
      <c r="BA21" s="135">
        <f>基本データシート!D9</f>
        <v>0</v>
      </c>
      <c r="BB21" s="135"/>
      <c r="BC21" s="135"/>
      <c r="BD21" s="135"/>
      <c r="BE21" s="135"/>
      <c r="BF21" s="135"/>
      <c r="BG21" s="135"/>
      <c r="BH21" s="135"/>
      <c r="BI21" s="135" t="s">
        <v>12</v>
      </c>
      <c r="BJ21" s="135"/>
      <c r="BK21" s="135">
        <f>基本データシート!D10</f>
        <v>0</v>
      </c>
      <c r="BL21" s="135"/>
      <c r="BM21" s="135"/>
      <c r="BN21" s="135"/>
      <c r="BO21" s="135"/>
      <c r="BP21" s="135"/>
      <c r="BQ21" s="174"/>
      <c r="BW21" s="56">
        <v>116</v>
      </c>
      <c r="BX21" s="57" t="s">
        <v>41</v>
      </c>
    </row>
    <row r="22" spans="1:76" s="2" customFormat="1" ht="9" customHeight="1">
      <c r="A22" s="6"/>
      <c r="B22" s="6"/>
      <c r="C22" s="6"/>
      <c r="D22" s="6"/>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26"/>
      <c r="AN22" s="26"/>
      <c r="AO22" s="26"/>
      <c r="AP22" s="26"/>
      <c r="AQ22" s="26"/>
      <c r="AR22" s="26"/>
      <c r="AS22" s="26"/>
      <c r="AT22" s="26"/>
      <c r="AU22" s="26"/>
      <c r="AV22" s="26"/>
      <c r="AW22" s="5"/>
      <c r="AX22" s="5"/>
      <c r="AY22" s="178"/>
      <c r="AZ22" s="175"/>
      <c r="BA22" s="175"/>
      <c r="BB22" s="175"/>
      <c r="BC22" s="175"/>
      <c r="BD22" s="175"/>
      <c r="BE22" s="175"/>
      <c r="BF22" s="175"/>
      <c r="BG22" s="175"/>
      <c r="BH22" s="175"/>
      <c r="BI22" s="175"/>
      <c r="BJ22" s="175"/>
      <c r="BK22" s="175"/>
      <c r="BL22" s="175"/>
      <c r="BM22" s="175"/>
      <c r="BN22" s="175"/>
      <c r="BO22" s="175"/>
      <c r="BP22" s="175"/>
      <c r="BQ22" s="176"/>
      <c r="BW22" s="56">
        <v>117</v>
      </c>
      <c r="BX22" s="57" t="s">
        <v>42</v>
      </c>
    </row>
    <row r="23" spans="1:76" s="2" customFormat="1" ht="15.75" customHeight="1">
      <c r="A23" s="187" t="s">
        <v>475</v>
      </c>
      <c r="B23" s="187"/>
      <c r="C23" s="187"/>
      <c r="D23" s="187"/>
      <c r="E23" s="187"/>
      <c r="F23" s="187"/>
      <c r="G23" s="187"/>
      <c r="H23" s="187"/>
      <c r="I23" s="187"/>
      <c r="J23" s="188"/>
      <c r="K23" s="189" t="s">
        <v>474</v>
      </c>
      <c r="L23" s="187"/>
      <c r="M23" s="187"/>
      <c r="N23" s="187"/>
      <c r="O23" s="187"/>
      <c r="P23" s="187"/>
      <c r="Q23" s="187"/>
      <c r="R23" s="187"/>
      <c r="S23" s="187"/>
      <c r="T23" s="190"/>
      <c r="U23" s="192" t="s">
        <v>476</v>
      </c>
      <c r="V23" s="193"/>
      <c r="W23" s="193"/>
      <c r="X23" s="193"/>
      <c r="Y23" s="193"/>
      <c r="Z23" s="193"/>
      <c r="AA23" s="193"/>
      <c r="AB23" s="193"/>
      <c r="AC23" s="194"/>
      <c r="AD23" s="191" t="s">
        <v>477</v>
      </c>
      <c r="AE23" s="187"/>
      <c r="AF23" s="187"/>
      <c r="AG23" s="187"/>
      <c r="AH23" s="187"/>
      <c r="AI23" s="187"/>
      <c r="AJ23" s="187"/>
      <c r="AK23" s="187"/>
      <c r="AL23" s="187"/>
      <c r="AM23" s="187"/>
      <c r="AN23" s="5"/>
      <c r="AO23" s="50"/>
      <c r="AP23" s="5"/>
      <c r="AQ23" s="7"/>
      <c r="AR23" s="7"/>
      <c r="AS23" s="7"/>
      <c r="AT23" s="7"/>
      <c r="AU23" s="7"/>
      <c r="AV23" s="7"/>
      <c r="AW23" s="7"/>
      <c r="AX23" s="7"/>
      <c r="AY23" s="7"/>
      <c r="AZ23" s="7"/>
      <c r="BA23" s="7"/>
      <c r="BB23" s="7"/>
      <c r="BC23" s="7"/>
      <c r="BD23" s="7"/>
      <c r="BE23" s="1"/>
      <c r="BF23" s="180"/>
      <c r="BG23" s="180"/>
      <c r="BH23" s="180"/>
      <c r="BI23" s="180"/>
      <c r="BK23" s="7"/>
      <c r="BL23" s="7"/>
      <c r="BM23" s="7"/>
      <c r="BN23" s="7"/>
      <c r="BO23" s="7"/>
      <c r="BP23" s="7"/>
      <c r="BQ23" s="7"/>
      <c r="BR23" s="7"/>
      <c r="BS23" s="7"/>
      <c r="BW23" s="56">
        <v>118</v>
      </c>
      <c r="BX23" s="57" t="s">
        <v>43</v>
      </c>
    </row>
    <row r="24" spans="1:76" s="2" customFormat="1" ht="33.75" customHeight="1">
      <c r="A24" s="181"/>
      <c r="B24" s="182"/>
      <c r="C24" s="182"/>
      <c r="D24" s="182"/>
      <c r="E24" s="182"/>
      <c r="F24" s="182"/>
      <c r="G24" s="182"/>
      <c r="H24" s="182"/>
      <c r="I24" s="182"/>
      <c r="J24" s="183"/>
      <c r="K24" s="184"/>
      <c r="L24" s="182"/>
      <c r="M24" s="182"/>
      <c r="N24" s="182"/>
      <c r="O24" s="182"/>
      <c r="P24" s="182"/>
      <c r="Q24" s="182"/>
      <c r="R24" s="182"/>
      <c r="S24" s="182"/>
      <c r="T24" s="183"/>
      <c r="U24" s="195">
        <f>AF47</f>
        <v>0</v>
      </c>
      <c r="V24" s="196"/>
      <c r="W24" s="196"/>
      <c r="X24" s="196"/>
      <c r="Y24" s="196"/>
      <c r="Z24" s="196"/>
      <c r="AA24" s="196"/>
      <c r="AB24" s="196"/>
      <c r="AC24" s="197"/>
      <c r="AD24" s="185">
        <f>K24+U24</f>
        <v>0</v>
      </c>
      <c r="AE24" s="185"/>
      <c r="AF24" s="185"/>
      <c r="AG24" s="185"/>
      <c r="AH24" s="185"/>
      <c r="AI24" s="185"/>
      <c r="AJ24" s="185"/>
      <c r="AK24" s="185"/>
      <c r="AL24" s="185"/>
      <c r="AM24" s="186"/>
      <c r="AN24" s="5"/>
      <c r="AO24" s="51"/>
      <c r="AP24" s="5"/>
      <c r="BB24" s="4"/>
      <c r="BC24" s="4"/>
      <c r="BD24" s="4"/>
      <c r="BF24" s="31"/>
      <c r="BG24" s="31"/>
      <c r="BH24" s="31"/>
      <c r="BI24" s="31"/>
      <c r="BK24" s="7"/>
      <c r="BL24" s="7"/>
      <c r="BM24" s="7"/>
      <c r="BN24" s="7"/>
      <c r="BO24" s="7"/>
      <c r="BP24" s="7"/>
      <c r="BQ24" s="7"/>
      <c r="BW24" s="56">
        <v>119</v>
      </c>
      <c r="BX24" s="57" t="s">
        <v>44</v>
      </c>
    </row>
    <row r="25" spans="1:76" s="2" customFormat="1" ht="13.5" customHeight="1">
      <c r="A25" s="1"/>
      <c r="B25" s="1"/>
      <c r="C25" s="1"/>
      <c r="D25" s="1"/>
      <c r="E25" s="1"/>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30" t="s">
        <v>488</v>
      </c>
      <c r="AO25" s="30"/>
      <c r="AP25" s="5"/>
      <c r="AQ25" s="5"/>
      <c r="BB25" s="1"/>
      <c r="BC25" s="1"/>
      <c r="BD25" s="1"/>
      <c r="BF25" s="224" t="s">
        <v>466</v>
      </c>
      <c r="BG25" s="224"/>
      <c r="BH25" s="224"/>
      <c r="BI25" s="224"/>
      <c r="BJ25" s="224"/>
      <c r="BK25" s="224"/>
      <c r="BL25" s="224"/>
      <c r="BM25" s="224"/>
      <c r="BN25" s="224"/>
      <c r="BO25" s="224"/>
      <c r="BP25" s="224"/>
      <c r="BQ25" s="224"/>
      <c r="BW25" s="56">
        <v>120</v>
      </c>
      <c r="BX25" s="57" t="s">
        <v>45</v>
      </c>
    </row>
    <row r="26" spans="1:76" s="2" customFormat="1" ht="15" customHeight="1">
      <c r="A26" s="125" t="s">
        <v>468</v>
      </c>
      <c r="B26" s="126"/>
      <c r="C26" s="127"/>
      <c r="D26" s="125" t="s">
        <v>507</v>
      </c>
      <c r="E26" s="126"/>
      <c r="F26" s="126"/>
      <c r="G26" s="126"/>
      <c r="H26" s="126"/>
      <c r="I26" s="126"/>
      <c r="J26" s="126"/>
      <c r="K26" s="126"/>
      <c r="L26" s="126"/>
      <c r="M26" s="126"/>
      <c r="N26" s="126"/>
      <c r="O26" s="126"/>
      <c r="P26" s="126"/>
      <c r="Q26" s="126"/>
      <c r="R26" s="126"/>
      <c r="S26" s="126"/>
      <c r="T26" s="128" t="s">
        <v>15</v>
      </c>
      <c r="U26" s="128"/>
      <c r="V26" s="128" t="s">
        <v>16</v>
      </c>
      <c r="W26" s="128"/>
      <c r="X26" s="128" t="s">
        <v>17</v>
      </c>
      <c r="Y26" s="128"/>
      <c r="Z26" s="128"/>
      <c r="AA26" s="128"/>
      <c r="AB26" s="128"/>
      <c r="AC26" s="128"/>
      <c r="AD26" s="128"/>
      <c r="AE26" s="128"/>
      <c r="AF26" s="125" t="s">
        <v>18</v>
      </c>
      <c r="AG26" s="126"/>
      <c r="AH26" s="126"/>
      <c r="AI26" s="126"/>
      <c r="AJ26" s="126"/>
      <c r="AK26" s="126"/>
      <c r="AL26" s="126"/>
      <c r="AM26" s="127"/>
      <c r="AN26" s="179" t="s">
        <v>19</v>
      </c>
      <c r="AO26" s="126"/>
      <c r="AP26" s="126"/>
      <c r="AQ26" s="126"/>
      <c r="AR26" s="126"/>
      <c r="AS26" s="126"/>
      <c r="AT26" s="126"/>
      <c r="AU26" s="126"/>
      <c r="AV26" s="179" t="s">
        <v>20</v>
      </c>
      <c r="AW26" s="126"/>
      <c r="AX26" s="126"/>
      <c r="AY26" s="126"/>
      <c r="AZ26" s="126"/>
      <c r="BA26" s="126"/>
      <c r="BB26" s="126"/>
      <c r="BC26" s="126"/>
      <c r="BD26" s="127"/>
      <c r="BF26" s="225" t="s">
        <v>461</v>
      </c>
      <c r="BG26" s="226"/>
      <c r="BH26" s="227"/>
      <c r="BI26" s="134">
        <f>基本データシート!D13</f>
        <v>0</v>
      </c>
      <c r="BJ26" s="134"/>
      <c r="BK26" s="134"/>
      <c r="BL26" s="134"/>
      <c r="BM26" s="134"/>
      <c r="BN26" s="134"/>
      <c r="BO26" s="134"/>
      <c r="BP26" s="134"/>
      <c r="BQ26" s="231"/>
      <c r="BW26" s="56">
        <v>121</v>
      </c>
      <c r="BX26" s="57" t="s">
        <v>389</v>
      </c>
    </row>
    <row r="27" spans="1:76" s="2" customFormat="1" ht="10.5" customHeight="1">
      <c r="A27" s="113"/>
      <c r="B27" s="114"/>
      <c r="C27" s="115"/>
      <c r="D27" s="96" t="str">
        <f>IF(ISBLANK(A27),"",VLOOKUP(A27,$BW$5:$BX$463,2,0))</f>
        <v/>
      </c>
      <c r="E27" s="97"/>
      <c r="F27" s="97"/>
      <c r="G27" s="97"/>
      <c r="H27" s="97"/>
      <c r="I27" s="97"/>
      <c r="J27" s="97"/>
      <c r="K27" s="97"/>
      <c r="L27" s="97"/>
      <c r="M27" s="97"/>
      <c r="N27" s="97"/>
      <c r="O27" s="97"/>
      <c r="P27" s="97"/>
      <c r="Q27" s="97"/>
      <c r="R27" s="97"/>
      <c r="S27" s="97"/>
      <c r="T27" s="119"/>
      <c r="U27" s="120"/>
      <c r="V27" s="119"/>
      <c r="W27" s="120"/>
      <c r="X27" s="104"/>
      <c r="Y27" s="105"/>
      <c r="Z27" s="105"/>
      <c r="AA27" s="105"/>
      <c r="AB27" s="105"/>
      <c r="AC27" s="105"/>
      <c r="AD27" s="105"/>
      <c r="AE27" s="106"/>
      <c r="AF27" s="104">
        <f>T27*X27</f>
        <v>0</v>
      </c>
      <c r="AG27" s="105"/>
      <c r="AH27" s="105"/>
      <c r="AI27" s="105"/>
      <c r="AJ27" s="105"/>
      <c r="AK27" s="105"/>
      <c r="AL27" s="105"/>
      <c r="AM27" s="106"/>
      <c r="AN27" s="198"/>
      <c r="AO27" s="201"/>
      <c r="AP27" s="204"/>
      <c r="AQ27" s="207"/>
      <c r="AR27" s="201"/>
      <c r="AS27" s="204"/>
      <c r="AT27" s="207"/>
      <c r="AU27" s="210"/>
      <c r="AV27" s="198"/>
      <c r="AW27" s="207"/>
      <c r="AX27" s="201"/>
      <c r="AY27" s="204"/>
      <c r="AZ27" s="207"/>
      <c r="BA27" s="201"/>
      <c r="BB27" s="204"/>
      <c r="BC27" s="207"/>
      <c r="BD27" s="201"/>
      <c r="BF27" s="228"/>
      <c r="BG27" s="229"/>
      <c r="BH27" s="230"/>
      <c r="BI27" s="175"/>
      <c r="BJ27" s="175"/>
      <c r="BK27" s="175"/>
      <c r="BL27" s="175"/>
      <c r="BM27" s="175"/>
      <c r="BN27" s="175"/>
      <c r="BO27" s="175"/>
      <c r="BP27" s="175"/>
      <c r="BQ27" s="176"/>
      <c r="BW27" s="56">
        <v>122</v>
      </c>
      <c r="BX27" s="57" t="s">
        <v>390</v>
      </c>
    </row>
    <row r="28" spans="1:76" s="2" customFormat="1" ht="10.5" customHeight="1">
      <c r="A28" s="116"/>
      <c r="B28" s="117"/>
      <c r="C28" s="118"/>
      <c r="D28" s="98"/>
      <c r="E28" s="99"/>
      <c r="F28" s="99"/>
      <c r="G28" s="99"/>
      <c r="H28" s="99"/>
      <c r="I28" s="99"/>
      <c r="J28" s="99"/>
      <c r="K28" s="99"/>
      <c r="L28" s="99"/>
      <c r="M28" s="99"/>
      <c r="N28" s="99"/>
      <c r="O28" s="99"/>
      <c r="P28" s="99"/>
      <c r="Q28" s="99"/>
      <c r="R28" s="99"/>
      <c r="S28" s="99"/>
      <c r="T28" s="121"/>
      <c r="U28" s="122"/>
      <c r="V28" s="121"/>
      <c r="W28" s="122"/>
      <c r="X28" s="107"/>
      <c r="Y28" s="108"/>
      <c r="Z28" s="108"/>
      <c r="AA28" s="108"/>
      <c r="AB28" s="108"/>
      <c r="AC28" s="108"/>
      <c r="AD28" s="108"/>
      <c r="AE28" s="109"/>
      <c r="AF28" s="107"/>
      <c r="AG28" s="108"/>
      <c r="AH28" s="108"/>
      <c r="AI28" s="108"/>
      <c r="AJ28" s="108"/>
      <c r="AK28" s="108"/>
      <c r="AL28" s="108"/>
      <c r="AM28" s="109"/>
      <c r="AN28" s="199"/>
      <c r="AO28" s="202"/>
      <c r="AP28" s="205"/>
      <c r="AQ28" s="208"/>
      <c r="AR28" s="202"/>
      <c r="AS28" s="205"/>
      <c r="AT28" s="208"/>
      <c r="AU28" s="211"/>
      <c r="AV28" s="199"/>
      <c r="AW28" s="208"/>
      <c r="AX28" s="202"/>
      <c r="AY28" s="205"/>
      <c r="AZ28" s="208"/>
      <c r="BA28" s="202"/>
      <c r="BB28" s="205"/>
      <c r="BC28" s="208"/>
      <c r="BD28" s="202"/>
      <c r="BF28" s="233" t="s">
        <v>462</v>
      </c>
      <c r="BG28" s="234"/>
      <c r="BH28" s="235"/>
      <c r="BI28" s="232">
        <f>基本データシート!D14</f>
        <v>0</v>
      </c>
      <c r="BJ28" s="134"/>
      <c r="BK28" s="134"/>
      <c r="BL28" s="134"/>
      <c r="BM28" s="134"/>
      <c r="BN28" s="134"/>
      <c r="BO28" s="134"/>
      <c r="BP28" s="134"/>
      <c r="BQ28" s="231"/>
      <c r="BW28" s="56">
        <v>123</v>
      </c>
      <c r="BX28" s="57" t="s">
        <v>391</v>
      </c>
    </row>
    <row r="29" spans="1:76" s="6" customFormat="1" ht="10.5" customHeight="1">
      <c r="A29" s="100"/>
      <c r="B29" s="101"/>
      <c r="C29" s="101"/>
      <c r="D29" s="101"/>
      <c r="E29" s="101"/>
      <c r="F29" s="101"/>
      <c r="G29" s="101"/>
      <c r="H29" s="101"/>
      <c r="I29" s="101"/>
      <c r="J29" s="101"/>
      <c r="K29" s="101"/>
      <c r="L29" s="101"/>
      <c r="M29" s="101"/>
      <c r="N29" s="101"/>
      <c r="O29" s="101"/>
      <c r="P29" s="101"/>
      <c r="Q29" s="101"/>
      <c r="R29" s="101"/>
      <c r="S29" s="101"/>
      <c r="T29" s="121"/>
      <c r="U29" s="122"/>
      <c r="V29" s="121"/>
      <c r="W29" s="122"/>
      <c r="X29" s="107"/>
      <c r="Y29" s="108"/>
      <c r="Z29" s="108"/>
      <c r="AA29" s="108"/>
      <c r="AB29" s="108"/>
      <c r="AC29" s="108"/>
      <c r="AD29" s="108"/>
      <c r="AE29" s="109"/>
      <c r="AF29" s="107"/>
      <c r="AG29" s="108"/>
      <c r="AH29" s="108"/>
      <c r="AI29" s="108"/>
      <c r="AJ29" s="108"/>
      <c r="AK29" s="108"/>
      <c r="AL29" s="108"/>
      <c r="AM29" s="109"/>
      <c r="AN29" s="199"/>
      <c r="AO29" s="202"/>
      <c r="AP29" s="205"/>
      <c r="AQ29" s="208"/>
      <c r="AR29" s="202"/>
      <c r="AS29" s="205"/>
      <c r="AT29" s="208"/>
      <c r="AU29" s="211"/>
      <c r="AV29" s="199"/>
      <c r="AW29" s="208"/>
      <c r="AX29" s="202"/>
      <c r="AY29" s="205"/>
      <c r="AZ29" s="208"/>
      <c r="BA29" s="202"/>
      <c r="BB29" s="205"/>
      <c r="BC29" s="208"/>
      <c r="BD29" s="202"/>
      <c r="BF29" s="236"/>
      <c r="BG29" s="237"/>
      <c r="BH29" s="238"/>
      <c r="BI29" s="178"/>
      <c r="BJ29" s="175"/>
      <c r="BK29" s="175"/>
      <c r="BL29" s="175"/>
      <c r="BM29" s="175"/>
      <c r="BN29" s="175"/>
      <c r="BO29" s="175"/>
      <c r="BP29" s="175"/>
      <c r="BQ29" s="176"/>
      <c r="BW29" s="56">
        <v>124</v>
      </c>
      <c r="BX29" s="57" t="s">
        <v>46</v>
      </c>
    </row>
    <row r="30" spans="1:76" s="2" customFormat="1" ht="10.5" customHeight="1">
      <c r="A30" s="102"/>
      <c r="B30" s="103"/>
      <c r="C30" s="103"/>
      <c r="D30" s="103"/>
      <c r="E30" s="103"/>
      <c r="F30" s="103"/>
      <c r="G30" s="103"/>
      <c r="H30" s="103"/>
      <c r="I30" s="103"/>
      <c r="J30" s="103"/>
      <c r="K30" s="103"/>
      <c r="L30" s="103"/>
      <c r="M30" s="103"/>
      <c r="N30" s="103"/>
      <c r="O30" s="103"/>
      <c r="P30" s="103"/>
      <c r="Q30" s="103"/>
      <c r="R30" s="103"/>
      <c r="S30" s="103"/>
      <c r="T30" s="123"/>
      <c r="U30" s="124"/>
      <c r="V30" s="123"/>
      <c r="W30" s="124"/>
      <c r="X30" s="110"/>
      <c r="Y30" s="111"/>
      <c r="Z30" s="111"/>
      <c r="AA30" s="111"/>
      <c r="AB30" s="111"/>
      <c r="AC30" s="111"/>
      <c r="AD30" s="111"/>
      <c r="AE30" s="112"/>
      <c r="AF30" s="110"/>
      <c r="AG30" s="111"/>
      <c r="AH30" s="111"/>
      <c r="AI30" s="111"/>
      <c r="AJ30" s="111"/>
      <c r="AK30" s="111"/>
      <c r="AL30" s="111"/>
      <c r="AM30" s="112"/>
      <c r="AN30" s="200"/>
      <c r="AO30" s="203"/>
      <c r="AP30" s="206"/>
      <c r="AQ30" s="209"/>
      <c r="AR30" s="203"/>
      <c r="AS30" s="206"/>
      <c r="AT30" s="209"/>
      <c r="AU30" s="212"/>
      <c r="AV30" s="200"/>
      <c r="AW30" s="209"/>
      <c r="AX30" s="203"/>
      <c r="AY30" s="206"/>
      <c r="AZ30" s="209"/>
      <c r="BA30" s="203"/>
      <c r="BB30" s="206"/>
      <c r="BC30" s="209"/>
      <c r="BD30" s="203"/>
      <c r="BF30" s="233" t="s">
        <v>464</v>
      </c>
      <c r="BG30" s="234"/>
      <c r="BH30" s="235"/>
      <c r="BI30" s="232" t="str">
        <f>IF(基本データシート!D15&gt;=3,"",IF(基本データシート!D15=1,"当　座","普　通"))</f>
        <v/>
      </c>
      <c r="BJ30" s="134"/>
      <c r="BK30" s="134"/>
      <c r="BL30" s="134"/>
      <c r="BM30" s="134"/>
      <c r="BN30" s="134"/>
      <c r="BO30" s="134"/>
      <c r="BP30" s="134"/>
      <c r="BQ30" s="231"/>
      <c r="BW30" s="56">
        <v>125</v>
      </c>
      <c r="BX30" s="57" t="s">
        <v>47</v>
      </c>
    </row>
    <row r="31" spans="1:76" s="2" customFormat="1" ht="10.5" customHeight="1">
      <c r="A31" s="113"/>
      <c r="B31" s="114"/>
      <c r="C31" s="115"/>
      <c r="D31" s="96" t="str">
        <f>IF(ISBLANK(A31),"",VLOOKUP(A31,$BW$5:$BX$463,2,0))</f>
        <v/>
      </c>
      <c r="E31" s="97"/>
      <c r="F31" s="97"/>
      <c r="G31" s="97"/>
      <c r="H31" s="97"/>
      <c r="I31" s="97"/>
      <c r="J31" s="97"/>
      <c r="K31" s="97"/>
      <c r="L31" s="97"/>
      <c r="M31" s="97"/>
      <c r="N31" s="97"/>
      <c r="O31" s="97"/>
      <c r="P31" s="97"/>
      <c r="Q31" s="97"/>
      <c r="R31" s="97"/>
      <c r="S31" s="97"/>
      <c r="T31" s="119"/>
      <c r="U31" s="120"/>
      <c r="V31" s="119"/>
      <c r="W31" s="120"/>
      <c r="X31" s="104"/>
      <c r="Y31" s="105"/>
      <c r="Z31" s="105"/>
      <c r="AA31" s="105"/>
      <c r="AB31" s="105"/>
      <c r="AC31" s="105"/>
      <c r="AD31" s="105"/>
      <c r="AE31" s="106"/>
      <c r="AF31" s="104">
        <f t="shared" ref="AF31" si="0">T31*X31</f>
        <v>0</v>
      </c>
      <c r="AG31" s="105"/>
      <c r="AH31" s="105"/>
      <c r="AI31" s="105"/>
      <c r="AJ31" s="105"/>
      <c r="AK31" s="105"/>
      <c r="AL31" s="105"/>
      <c r="AM31" s="106"/>
      <c r="AN31" s="198"/>
      <c r="AO31" s="201"/>
      <c r="AP31" s="204"/>
      <c r="AQ31" s="207"/>
      <c r="AR31" s="201"/>
      <c r="AS31" s="204"/>
      <c r="AT31" s="207"/>
      <c r="AU31" s="210"/>
      <c r="AV31" s="198"/>
      <c r="AW31" s="207"/>
      <c r="AX31" s="201"/>
      <c r="AY31" s="204"/>
      <c r="AZ31" s="207"/>
      <c r="BA31" s="201"/>
      <c r="BB31" s="204"/>
      <c r="BC31" s="207"/>
      <c r="BD31" s="201"/>
      <c r="BF31" s="236"/>
      <c r="BG31" s="237"/>
      <c r="BH31" s="238"/>
      <c r="BI31" s="178"/>
      <c r="BJ31" s="175"/>
      <c r="BK31" s="175"/>
      <c r="BL31" s="175"/>
      <c r="BM31" s="175"/>
      <c r="BN31" s="175"/>
      <c r="BO31" s="175"/>
      <c r="BP31" s="175"/>
      <c r="BQ31" s="176"/>
      <c r="BW31" s="56">
        <v>126</v>
      </c>
      <c r="BX31" s="57" t="s">
        <v>48</v>
      </c>
    </row>
    <row r="32" spans="1:76" s="2" customFormat="1" ht="10.5" customHeight="1">
      <c r="A32" s="116"/>
      <c r="B32" s="117"/>
      <c r="C32" s="118"/>
      <c r="D32" s="98"/>
      <c r="E32" s="99"/>
      <c r="F32" s="99"/>
      <c r="G32" s="99"/>
      <c r="H32" s="99"/>
      <c r="I32" s="99"/>
      <c r="J32" s="99"/>
      <c r="K32" s="99"/>
      <c r="L32" s="99"/>
      <c r="M32" s="99"/>
      <c r="N32" s="99"/>
      <c r="O32" s="99"/>
      <c r="P32" s="99"/>
      <c r="Q32" s="99"/>
      <c r="R32" s="99"/>
      <c r="S32" s="99"/>
      <c r="T32" s="121"/>
      <c r="U32" s="122"/>
      <c r="V32" s="121"/>
      <c r="W32" s="122"/>
      <c r="X32" s="107"/>
      <c r="Y32" s="108"/>
      <c r="Z32" s="108"/>
      <c r="AA32" s="108"/>
      <c r="AB32" s="108"/>
      <c r="AC32" s="108"/>
      <c r="AD32" s="108"/>
      <c r="AE32" s="109"/>
      <c r="AF32" s="107"/>
      <c r="AG32" s="108"/>
      <c r="AH32" s="108"/>
      <c r="AI32" s="108"/>
      <c r="AJ32" s="108"/>
      <c r="AK32" s="108"/>
      <c r="AL32" s="108"/>
      <c r="AM32" s="109"/>
      <c r="AN32" s="199"/>
      <c r="AO32" s="202"/>
      <c r="AP32" s="205"/>
      <c r="AQ32" s="208"/>
      <c r="AR32" s="202"/>
      <c r="AS32" s="205"/>
      <c r="AT32" s="208"/>
      <c r="AU32" s="211"/>
      <c r="AV32" s="199"/>
      <c r="AW32" s="208"/>
      <c r="AX32" s="202"/>
      <c r="AY32" s="205"/>
      <c r="AZ32" s="208"/>
      <c r="BA32" s="202"/>
      <c r="BB32" s="205"/>
      <c r="BC32" s="208"/>
      <c r="BD32" s="202"/>
      <c r="BF32" s="188" t="s">
        <v>463</v>
      </c>
      <c r="BG32" s="193"/>
      <c r="BH32" s="191"/>
      <c r="BI32" s="213">
        <f>基本データシート!$D$16</f>
        <v>0</v>
      </c>
      <c r="BJ32" s="214"/>
      <c r="BK32" s="214"/>
      <c r="BL32" s="214"/>
      <c r="BM32" s="214"/>
      <c r="BN32" s="214"/>
      <c r="BO32" s="214"/>
      <c r="BP32" s="214"/>
      <c r="BQ32" s="215"/>
      <c r="BW32" s="56">
        <v>127</v>
      </c>
      <c r="BX32" s="57" t="s">
        <v>392</v>
      </c>
    </row>
    <row r="33" spans="1:131" s="2" customFormat="1" ht="10.5" customHeight="1">
      <c r="A33" s="100"/>
      <c r="B33" s="101"/>
      <c r="C33" s="101"/>
      <c r="D33" s="101"/>
      <c r="E33" s="101"/>
      <c r="F33" s="101"/>
      <c r="G33" s="101"/>
      <c r="H33" s="101"/>
      <c r="I33" s="101"/>
      <c r="J33" s="101"/>
      <c r="K33" s="101"/>
      <c r="L33" s="101"/>
      <c r="M33" s="101"/>
      <c r="N33" s="101"/>
      <c r="O33" s="101"/>
      <c r="P33" s="101"/>
      <c r="Q33" s="101"/>
      <c r="R33" s="101"/>
      <c r="S33" s="101"/>
      <c r="T33" s="121"/>
      <c r="U33" s="122"/>
      <c r="V33" s="121"/>
      <c r="W33" s="122"/>
      <c r="X33" s="107"/>
      <c r="Y33" s="108"/>
      <c r="Z33" s="108"/>
      <c r="AA33" s="108"/>
      <c r="AB33" s="108"/>
      <c r="AC33" s="108"/>
      <c r="AD33" s="108"/>
      <c r="AE33" s="109"/>
      <c r="AF33" s="107"/>
      <c r="AG33" s="108"/>
      <c r="AH33" s="108"/>
      <c r="AI33" s="108"/>
      <c r="AJ33" s="108"/>
      <c r="AK33" s="108"/>
      <c r="AL33" s="108"/>
      <c r="AM33" s="109"/>
      <c r="AN33" s="199"/>
      <c r="AO33" s="202"/>
      <c r="AP33" s="205"/>
      <c r="AQ33" s="208"/>
      <c r="AR33" s="202"/>
      <c r="AS33" s="205"/>
      <c r="AT33" s="208"/>
      <c r="AU33" s="211"/>
      <c r="AV33" s="199"/>
      <c r="AW33" s="208"/>
      <c r="AX33" s="202"/>
      <c r="AY33" s="205"/>
      <c r="AZ33" s="208"/>
      <c r="BA33" s="202"/>
      <c r="BB33" s="205"/>
      <c r="BC33" s="208"/>
      <c r="BD33" s="202"/>
      <c r="BE33" s="6"/>
      <c r="BF33" s="188"/>
      <c r="BG33" s="193"/>
      <c r="BH33" s="191"/>
      <c r="BI33" s="166"/>
      <c r="BJ33" s="166"/>
      <c r="BK33" s="166"/>
      <c r="BL33" s="166"/>
      <c r="BM33" s="166"/>
      <c r="BN33" s="166"/>
      <c r="BO33" s="166"/>
      <c r="BP33" s="166"/>
      <c r="BQ33" s="216"/>
      <c r="BW33" s="56">
        <v>128</v>
      </c>
      <c r="BX33" s="57" t="s">
        <v>393</v>
      </c>
      <c r="DW33" s="2" ph="1"/>
      <c r="DX33" s="2" ph="1"/>
      <c r="DY33" s="2" ph="1"/>
      <c r="DZ33" s="2" ph="1"/>
      <c r="EA33" s="2" ph="1"/>
    </row>
    <row r="34" spans="1:131" s="2" customFormat="1" ht="10.5" customHeight="1">
      <c r="A34" s="102"/>
      <c r="B34" s="103"/>
      <c r="C34" s="103"/>
      <c r="D34" s="103"/>
      <c r="E34" s="103"/>
      <c r="F34" s="103"/>
      <c r="G34" s="103"/>
      <c r="H34" s="103"/>
      <c r="I34" s="103"/>
      <c r="J34" s="103"/>
      <c r="K34" s="103"/>
      <c r="L34" s="103"/>
      <c r="M34" s="103"/>
      <c r="N34" s="103"/>
      <c r="O34" s="103"/>
      <c r="P34" s="103"/>
      <c r="Q34" s="103"/>
      <c r="R34" s="103"/>
      <c r="S34" s="103"/>
      <c r="T34" s="123"/>
      <c r="U34" s="124"/>
      <c r="V34" s="123"/>
      <c r="W34" s="124"/>
      <c r="X34" s="110"/>
      <c r="Y34" s="111"/>
      <c r="Z34" s="111"/>
      <c r="AA34" s="111"/>
      <c r="AB34" s="111"/>
      <c r="AC34" s="111"/>
      <c r="AD34" s="111"/>
      <c r="AE34" s="112"/>
      <c r="AF34" s="110"/>
      <c r="AG34" s="111"/>
      <c r="AH34" s="111"/>
      <c r="AI34" s="111"/>
      <c r="AJ34" s="111"/>
      <c r="AK34" s="111"/>
      <c r="AL34" s="111"/>
      <c r="AM34" s="112"/>
      <c r="AN34" s="200"/>
      <c r="AO34" s="203"/>
      <c r="AP34" s="206"/>
      <c r="AQ34" s="209"/>
      <c r="AR34" s="203"/>
      <c r="AS34" s="206"/>
      <c r="AT34" s="209"/>
      <c r="AU34" s="212"/>
      <c r="AV34" s="200"/>
      <c r="AW34" s="209"/>
      <c r="AX34" s="203"/>
      <c r="AY34" s="206"/>
      <c r="AZ34" s="209"/>
      <c r="BA34" s="203"/>
      <c r="BB34" s="206"/>
      <c r="BC34" s="209"/>
      <c r="BD34" s="203"/>
      <c r="BE34" s="6"/>
      <c r="BF34" s="217" t="s">
        <v>465</v>
      </c>
      <c r="BG34" s="218"/>
      <c r="BH34" s="219"/>
      <c r="BI34" s="220">
        <f>基本データシート!$D$17</f>
        <v>0</v>
      </c>
      <c r="BJ34" s="220"/>
      <c r="BK34" s="220"/>
      <c r="BL34" s="220"/>
      <c r="BM34" s="220"/>
      <c r="BN34" s="220"/>
      <c r="BO34" s="220"/>
      <c r="BP34" s="220"/>
      <c r="BQ34" s="221"/>
      <c r="BW34" s="56">
        <v>129</v>
      </c>
      <c r="BX34" s="57" t="s">
        <v>49</v>
      </c>
      <c r="DW34" s="2" ph="1"/>
      <c r="DX34" s="2" ph="1"/>
      <c r="DY34" s="2" ph="1"/>
      <c r="DZ34" s="2" ph="1"/>
      <c r="EA34" s="2" ph="1"/>
    </row>
    <row r="35" spans="1:131" s="2" customFormat="1" ht="10.5" customHeight="1">
      <c r="A35" s="113"/>
      <c r="B35" s="114"/>
      <c r="C35" s="115"/>
      <c r="D35" s="96" t="str">
        <f>IF(ISBLANK(A35),"",VLOOKUP(A35,$BW$5:$BX$463,2,0))</f>
        <v/>
      </c>
      <c r="E35" s="97"/>
      <c r="F35" s="97"/>
      <c r="G35" s="97"/>
      <c r="H35" s="97"/>
      <c r="I35" s="97"/>
      <c r="J35" s="97"/>
      <c r="K35" s="97"/>
      <c r="L35" s="97"/>
      <c r="M35" s="97"/>
      <c r="N35" s="97"/>
      <c r="O35" s="97"/>
      <c r="P35" s="97"/>
      <c r="Q35" s="97"/>
      <c r="R35" s="97"/>
      <c r="S35" s="97"/>
      <c r="T35" s="119"/>
      <c r="U35" s="120"/>
      <c r="V35" s="119"/>
      <c r="W35" s="120"/>
      <c r="X35" s="104"/>
      <c r="Y35" s="105"/>
      <c r="Z35" s="105"/>
      <c r="AA35" s="105"/>
      <c r="AB35" s="105"/>
      <c r="AC35" s="105"/>
      <c r="AD35" s="105"/>
      <c r="AE35" s="106"/>
      <c r="AF35" s="104">
        <f t="shared" ref="AF35" si="1">T35*X35</f>
        <v>0</v>
      </c>
      <c r="AG35" s="105"/>
      <c r="AH35" s="105"/>
      <c r="AI35" s="105"/>
      <c r="AJ35" s="105"/>
      <c r="AK35" s="105"/>
      <c r="AL35" s="105"/>
      <c r="AM35" s="106"/>
      <c r="AN35" s="198"/>
      <c r="AO35" s="201"/>
      <c r="AP35" s="204"/>
      <c r="AQ35" s="207"/>
      <c r="AR35" s="201"/>
      <c r="AS35" s="204"/>
      <c r="AT35" s="207"/>
      <c r="AU35" s="210"/>
      <c r="AV35" s="198"/>
      <c r="AW35" s="207"/>
      <c r="AX35" s="201"/>
      <c r="AY35" s="204"/>
      <c r="AZ35" s="207"/>
      <c r="BA35" s="201"/>
      <c r="BB35" s="204"/>
      <c r="BC35" s="207"/>
      <c r="BD35" s="201"/>
      <c r="BE35" s="6"/>
      <c r="BF35" s="217"/>
      <c r="BG35" s="218"/>
      <c r="BH35" s="219"/>
      <c r="BI35" s="222"/>
      <c r="BJ35" s="222"/>
      <c r="BK35" s="222"/>
      <c r="BL35" s="222"/>
      <c r="BM35" s="222"/>
      <c r="BN35" s="222"/>
      <c r="BO35" s="222"/>
      <c r="BP35" s="222"/>
      <c r="BQ35" s="223"/>
      <c r="BW35" s="56">
        <v>130</v>
      </c>
      <c r="BX35" s="57" t="s">
        <v>50</v>
      </c>
      <c r="DW35" s="2" ph="1"/>
      <c r="DX35" s="2" ph="1"/>
      <c r="DY35" s="2" ph="1"/>
      <c r="DZ35" s="2" ph="1"/>
      <c r="EA35" s="2" ph="1"/>
    </row>
    <row r="36" spans="1:131" s="2" customFormat="1" ht="10.5" customHeight="1">
      <c r="A36" s="116"/>
      <c r="B36" s="117"/>
      <c r="C36" s="118"/>
      <c r="D36" s="98"/>
      <c r="E36" s="99"/>
      <c r="F36" s="99"/>
      <c r="G36" s="99"/>
      <c r="H36" s="99"/>
      <c r="I36" s="99"/>
      <c r="J36" s="99"/>
      <c r="K36" s="99"/>
      <c r="L36" s="99"/>
      <c r="M36" s="99"/>
      <c r="N36" s="99"/>
      <c r="O36" s="99"/>
      <c r="P36" s="99"/>
      <c r="Q36" s="99"/>
      <c r="R36" s="99"/>
      <c r="S36" s="99"/>
      <c r="T36" s="121"/>
      <c r="U36" s="122"/>
      <c r="V36" s="121"/>
      <c r="W36" s="122"/>
      <c r="X36" s="107"/>
      <c r="Y36" s="108"/>
      <c r="Z36" s="108"/>
      <c r="AA36" s="108"/>
      <c r="AB36" s="108"/>
      <c r="AC36" s="108"/>
      <c r="AD36" s="108"/>
      <c r="AE36" s="109"/>
      <c r="AF36" s="107"/>
      <c r="AG36" s="108"/>
      <c r="AH36" s="108"/>
      <c r="AI36" s="108"/>
      <c r="AJ36" s="108"/>
      <c r="AK36" s="108"/>
      <c r="AL36" s="108"/>
      <c r="AM36" s="109"/>
      <c r="AN36" s="199"/>
      <c r="AO36" s="202"/>
      <c r="AP36" s="205"/>
      <c r="AQ36" s="208"/>
      <c r="AR36" s="202"/>
      <c r="AS36" s="205"/>
      <c r="AT36" s="208"/>
      <c r="AU36" s="211"/>
      <c r="AV36" s="199"/>
      <c r="AW36" s="208"/>
      <c r="AX36" s="202"/>
      <c r="AY36" s="205"/>
      <c r="AZ36" s="208"/>
      <c r="BA36" s="202"/>
      <c r="BB36" s="205"/>
      <c r="BC36" s="208"/>
      <c r="BD36" s="202"/>
      <c r="BE36" s="6"/>
      <c r="BF36" s="27" ph="1"/>
      <c r="BG36" s="27" ph="1"/>
      <c r="BH36" s="27" ph="1"/>
      <c r="BI36" s="8"/>
      <c r="BJ36" s="8"/>
      <c r="BK36" s="8"/>
      <c r="BL36" s="8"/>
      <c r="BM36" s="8"/>
      <c r="BN36" s="8"/>
      <c r="BO36" s="8"/>
      <c r="BP36" s="8"/>
      <c r="BQ36" s="8"/>
      <c r="BW36" s="56">
        <v>131</v>
      </c>
      <c r="BX36" s="57" t="s">
        <v>51</v>
      </c>
    </row>
    <row r="37" spans="1:131" s="2" customFormat="1" ht="10.5" customHeight="1">
      <c r="A37" s="100"/>
      <c r="B37" s="101"/>
      <c r="C37" s="101"/>
      <c r="D37" s="101"/>
      <c r="E37" s="101"/>
      <c r="F37" s="101"/>
      <c r="G37" s="101"/>
      <c r="H37" s="101"/>
      <c r="I37" s="101"/>
      <c r="J37" s="101"/>
      <c r="K37" s="101"/>
      <c r="L37" s="101"/>
      <c r="M37" s="101"/>
      <c r="N37" s="101"/>
      <c r="O37" s="101"/>
      <c r="P37" s="101"/>
      <c r="Q37" s="101"/>
      <c r="R37" s="101"/>
      <c r="S37" s="101"/>
      <c r="T37" s="121"/>
      <c r="U37" s="122"/>
      <c r="V37" s="121"/>
      <c r="W37" s="122"/>
      <c r="X37" s="107"/>
      <c r="Y37" s="108"/>
      <c r="Z37" s="108"/>
      <c r="AA37" s="108"/>
      <c r="AB37" s="108"/>
      <c r="AC37" s="108"/>
      <c r="AD37" s="108"/>
      <c r="AE37" s="109"/>
      <c r="AF37" s="107"/>
      <c r="AG37" s="108"/>
      <c r="AH37" s="108"/>
      <c r="AI37" s="108"/>
      <c r="AJ37" s="108"/>
      <c r="AK37" s="108"/>
      <c r="AL37" s="108"/>
      <c r="AM37" s="109"/>
      <c r="AN37" s="199"/>
      <c r="AO37" s="202"/>
      <c r="AP37" s="205"/>
      <c r="AQ37" s="208"/>
      <c r="AR37" s="202"/>
      <c r="AS37" s="205"/>
      <c r="AT37" s="208"/>
      <c r="AU37" s="211"/>
      <c r="AV37" s="199"/>
      <c r="AW37" s="208"/>
      <c r="AX37" s="202"/>
      <c r="AY37" s="205"/>
      <c r="AZ37" s="208"/>
      <c r="BA37" s="202"/>
      <c r="BB37" s="205"/>
      <c r="BC37" s="208"/>
      <c r="BD37" s="202"/>
      <c r="BE37" s="6"/>
      <c r="BW37" s="56">
        <v>132</v>
      </c>
      <c r="BX37" s="57" t="s">
        <v>52</v>
      </c>
    </row>
    <row r="38" spans="1:131" s="2" customFormat="1" ht="10.5" customHeight="1">
      <c r="A38" s="102"/>
      <c r="B38" s="103"/>
      <c r="C38" s="103"/>
      <c r="D38" s="103"/>
      <c r="E38" s="103"/>
      <c r="F38" s="103"/>
      <c r="G38" s="103"/>
      <c r="H38" s="103"/>
      <c r="I38" s="103"/>
      <c r="J38" s="103"/>
      <c r="K38" s="103"/>
      <c r="L38" s="103"/>
      <c r="M38" s="103"/>
      <c r="N38" s="103"/>
      <c r="O38" s="103"/>
      <c r="P38" s="103"/>
      <c r="Q38" s="103"/>
      <c r="R38" s="103"/>
      <c r="S38" s="103"/>
      <c r="T38" s="123"/>
      <c r="U38" s="124"/>
      <c r="V38" s="123"/>
      <c r="W38" s="124"/>
      <c r="X38" s="110"/>
      <c r="Y38" s="111"/>
      <c r="Z38" s="111"/>
      <c r="AA38" s="111"/>
      <c r="AB38" s="111"/>
      <c r="AC38" s="111"/>
      <c r="AD38" s="111"/>
      <c r="AE38" s="112"/>
      <c r="AF38" s="110"/>
      <c r="AG38" s="111"/>
      <c r="AH38" s="111"/>
      <c r="AI38" s="111"/>
      <c r="AJ38" s="111"/>
      <c r="AK38" s="111"/>
      <c r="AL38" s="111"/>
      <c r="AM38" s="112"/>
      <c r="AN38" s="200"/>
      <c r="AO38" s="203"/>
      <c r="AP38" s="206"/>
      <c r="AQ38" s="209"/>
      <c r="AR38" s="203"/>
      <c r="AS38" s="206"/>
      <c r="AT38" s="209"/>
      <c r="AU38" s="212"/>
      <c r="AV38" s="200"/>
      <c r="AW38" s="209"/>
      <c r="AX38" s="203"/>
      <c r="AY38" s="206"/>
      <c r="AZ38" s="209"/>
      <c r="BA38" s="203"/>
      <c r="BB38" s="206"/>
      <c r="BC38" s="209"/>
      <c r="BD38" s="203"/>
      <c r="BE38" s="6"/>
      <c r="BW38" s="56">
        <v>133</v>
      </c>
      <c r="BX38" s="57" t="s">
        <v>53</v>
      </c>
    </row>
    <row r="39" spans="1:131" s="2" customFormat="1" ht="10.5" customHeight="1">
      <c r="A39" s="113"/>
      <c r="B39" s="114"/>
      <c r="C39" s="115"/>
      <c r="D39" s="96" t="str">
        <f>IF(ISBLANK(A39),"",VLOOKUP(A39,$BW$5:$BX$463,2,0))</f>
        <v/>
      </c>
      <c r="E39" s="97"/>
      <c r="F39" s="97"/>
      <c r="G39" s="97"/>
      <c r="H39" s="97"/>
      <c r="I39" s="97"/>
      <c r="J39" s="97"/>
      <c r="K39" s="97"/>
      <c r="L39" s="97"/>
      <c r="M39" s="97"/>
      <c r="N39" s="97"/>
      <c r="O39" s="97"/>
      <c r="P39" s="97"/>
      <c r="Q39" s="97"/>
      <c r="R39" s="97"/>
      <c r="S39" s="97"/>
      <c r="T39" s="119"/>
      <c r="U39" s="120"/>
      <c r="V39" s="119"/>
      <c r="W39" s="120"/>
      <c r="X39" s="104"/>
      <c r="Y39" s="105"/>
      <c r="Z39" s="105"/>
      <c r="AA39" s="105"/>
      <c r="AB39" s="105"/>
      <c r="AC39" s="105"/>
      <c r="AD39" s="105"/>
      <c r="AE39" s="106"/>
      <c r="AF39" s="104">
        <f t="shared" ref="AF39" si="2">T39*X39</f>
        <v>0</v>
      </c>
      <c r="AG39" s="105"/>
      <c r="AH39" s="105"/>
      <c r="AI39" s="105"/>
      <c r="AJ39" s="105"/>
      <c r="AK39" s="105"/>
      <c r="AL39" s="105"/>
      <c r="AM39" s="106"/>
      <c r="AN39" s="198"/>
      <c r="AO39" s="201"/>
      <c r="AP39" s="204"/>
      <c r="AQ39" s="207"/>
      <c r="AR39" s="201"/>
      <c r="AS39" s="204"/>
      <c r="AT39" s="207"/>
      <c r="AU39" s="210"/>
      <c r="AV39" s="198"/>
      <c r="AW39" s="207"/>
      <c r="AX39" s="201"/>
      <c r="AY39" s="204"/>
      <c r="AZ39" s="207"/>
      <c r="BA39" s="201"/>
      <c r="BB39" s="204"/>
      <c r="BC39" s="207"/>
      <c r="BD39" s="201"/>
      <c r="BE39" s="6"/>
      <c r="BW39" s="56">
        <v>134</v>
      </c>
      <c r="BX39" s="57" t="s">
        <v>54</v>
      </c>
    </row>
    <row r="40" spans="1:131" s="2" customFormat="1" ht="10.5" customHeight="1">
      <c r="A40" s="116"/>
      <c r="B40" s="117"/>
      <c r="C40" s="118"/>
      <c r="D40" s="98"/>
      <c r="E40" s="99"/>
      <c r="F40" s="99"/>
      <c r="G40" s="99"/>
      <c r="H40" s="99"/>
      <c r="I40" s="99"/>
      <c r="J40" s="99"/>
      <c r="K40" s="99"/>
      <c r="L40" s="99"/>
      <c r="M40" s="99"/>
      <c r="N40" s="99"/>
      <c r="O40" s="99"/>
      <c r="P40" s="99"/>
      <c r="Q40" s="99"/>
      <c r="R40" s="99"/>
      <c r="S40" s="99"/>
      <c r="T40" s="121"/>
      <c r="U40" s="122"/>
      <c r="V40" s="121"/>
      <c r="W40" s="122"/>
      <c r="X40" s="107"/>
      <c r="Y40" s="108"/>
      <c r="Z40" s="108"/>
      <c r="AA40" s="108"/>
      <c r="AB40" s="108"/>
      <c r="AC40" s="108"/>
      <c r="AD40" s="108"/>
      <c r="AE40" s="109"/>
      <c r="AF40" s="107"/>
      <c r="AG40" s="108"/>
      <c r="AH40" s="108"/>
      <c r="AI40" s="108"/>
      <c r="AJ40" s="108"/>
      <c r="AK40" s="108"/>
      <c r="AL40" s="108"/>
      <c r="AM40" s="109"/>
      <c r="AN40" s="199"/>
      <c r="AO40" s="202"/>
      <c r="AP40" s="205"/>
      <c r="AQ40" s="208"/>
      <c r="AR40" s="202"/>
      <c r="AS40" s="205"/>
      <c r="AT40" s="208"/>
      <c r="AU40" s="211"/>
      <c r="AV40" s="199"/>
      <c r="AW40" s="208"/>
      <c r="AX40" s="202"/>
      <c r="AY40" s="205"/>
      <c r="AZ40" s="208"/>
      <c r="BA40" s="202"/>
      <c r="BB40" s="205"/>
      <c r="BC40" s="208"/>
      <c r="BD40" s="202"/>
      <c r="BE40" s="6"/>
      <c r="BF40" s="8"/>
      <c r="BG40" s="8"/>
      <c r="BH40" s="6"/>
      <c r="BI40" s="6"/>
      <c r="BJ40" s="6"/>
      <c r="BK40" s="6"/>
      <c r="BL40" s="6"/>
      <c r="BM40" s="6"/>
      <c r="BN40" s="6"/>
      <c r="BO40" s="6"/>
      <c r="BW40" s="56">
        <v>135</v>
      </c>
      <c r="BX40" s="57" t="s">
        <v>394</v>
      </c>
    </row>
    <row r="41" spans="1:131" s="2" customFormat="1" ht="10.5" customHeight="1">
      <c r="A41" s="100"/>
      <c r="B41" s="101"/>
      <c r="C41" s="101"/>
      <c r="D41" s="101"/>
      <c r="E41" s="101"/>
      <c r="F41" s="101"/>
      <c r="G41" s="101"/>
      <c r="H41" s="101"/>
      <c r="I41" s="101"/>
      <c r="J41" s="101"/>
      <c r="K41" s="101"/>
      <c r="L41" s="101"/>
      <c r="M41" s="101"/>
      <c r="N41" s="101"/>
      <c r="O41" s="101"/>
      <c r="P41" s="101"/>
      <c r="Q41" s="101"/>
      <c r="R41" s="101"/>
      <c r="S41" s="101"/>
      <c r="T41" s="121"/>
      <c r="U41" s="122"/>
      <c r="V41" s="121"/>
      <c r="W41" s="122"/>
      <c r="X41" s="107"/>
      <c r="Y41" s="108"/>
      <c r="Z41" s="108"/>
      <c r="AA41" s="108"/>
      <c r="AB41" s="108"/>
      <c r="AC41" s="108"/>
      <c r="AD41" s="108"/>
      <c r="AE41" s="109"/>
      <c r="AF41" s="107"/>
      <c r="AG41" s="108"/>
      <c r="AH41" s="108"/>
      <c r="AI41" s="108"/>
      <c r="AJ41" s="108"/>
      <c r="AK41" s="108"/>
      <c r="AL41" s="108"/>
      <c r="AM41" s="109"/>
      <c r="AN41" s="199"/>
      <c r="AO41" s="202"/>
      <c r="AP41" s="205"/>
      <c r="AQ41" s="208"/>
      <c r="AR41" s="202"/>
      <c r="AS41" s="205"/>
      <c r="AT41" s="208"/>
      <c r="AU41" s="211"/>
      <c r="AV41" s="199"/>
      <c r="AW41" s="208"/>
      <c r="AX41" s="202"/>
      <c r="AY41" s="205"/>
      <c r="AZ41" s="208"/>
      <c r="BA41" s="202"/>
      <c r="BB41" s="205"/>
      <c r="BC41" s="208"/>
      <c r="BD41" s="202"/>
      <c r="BE41" s="6"/>
      <c r="BF41" s="239" t="s">
        <v>22</v>
      </c>
      <c r="BG41" s="239"/>
      <c r="BH41" s="239"/>
      <c r="BI41" s="239"/>
      <c r="BJ41" s="240" t="s">
        <v>524</v>
      </c>
      <c r="BK41" s="214"/>
      <c r="BL41" s="214"/>
      <c r="BM41" s="214"/>
      <c r="BN41" s="214"/>
      <c r="BO41" s="214"/>
      <c r="BP41" s="214"/>
      <c r="BQ41" s="215"/>
      <c r="BW41" s="56">
        <v>136</v>
      </c>
      <c r="BX41" s="57" t="s">
        <v>55</v>
      </c>
    </row>
    <row r="42" spans="1:131" s="2" customFormat="1" ht="10.5" customHeight="1">
      <c r="A42" s="102"/>
      <c r="B42" s="103"/>
      <c r="C42" s="103"/>
      <c r="D42" s="103"/>
      <c r="E42" s="103"/>
      <c r="F42" s="103"/>
      <c r="G42" s="103"/>
      <c r="H42" s="103"/>
      <c r="I42" s="103"/>
      <c r="J42" s="103"/>
      <c r="K42" s="103"/>
      <c r="L42" s="103"/>
      <c r="M42" s="103"/>
      <c r="N42" s="103"/>
      <c r="O42" s="103"/>
      <c r="P42" s="103"/>
      <c r="Q42" s="103"/>
      <c r="R42" s="103"/>
      <c r="S42" s="103"/>
      <c r="T42" s="123"/>
      <c r="U42" s="124"/>
      <c r="V42" s="123"/>
      <c r="W42" s="124"/>
      <c r="X42" s="110"/>
      <c r="Y42" s="111"/>
      <c r="Z42" s="111"/>
      <c r="AA42" s="111"/>
      <c r="AB42" s="111"/>
      <c r="AC42" s="111"/>
      <c r="AD42" s="111"/>
      <c r="AE42" s="112"/>
      <c r="AF42" s="110"/>
      <c r="AG42" s="111"/>
      <c r="AH42" s="111"/>
      <c r="AI42" s="111"/>
      <c r="AJ42" s="111"/>
      <c r="AK42" s="111"/>
      <c r="AL42" s="111"/>
      <c r="AM42" s="112"/>
      <c r="AN42" s="200"/>
      <c r="AO42" s="203"/>
      <c r="AP42" s="206"/>
      <c r="AQ42" s="209"/>
      <c r="AR42" s="203"/>
      <c r="AS42" s="206"/>
      <c r="AT42" s="209"/>
      <c r="AU42" s="212"/>
      <c r="AV42" s="200"/>
      <c r="AW42" s="209"/>
      <c r="AX42" s="203"/>
      <c r="AY42" s="206"/>
      <c r="AZ42" s="209"/>
      <c r="BA42" s="203"/>
      <c r="BB42" s="206"/>
      <c r="BC42" s="209"/>
      <c r="BD42" s="203"/>
      <c r="BE42" s="6"/>
      <c r="BF42" s="239"/>
      <c r="BG42" s="239"/>
      <c r="BH42" s="239"/>
      <c r="BI42" s="239"/>
      <c r="BJ42" s="241"/>
      <c r="BK42" s="166"/>
      <c r="BL42" s="166"/>
      <c r="BM42" s="166"/>
      <c r="BN42" s="166"/>
      <c r="BO42" s="166"/>
      <c r="BP42" s="166"/>
      <c r="BQ42" s="216"/>
      <c r="BW42" s="56">
        <v>137</v>
      </c>
      <c r="BX42" s="57" t="s">
        <v>56</v>
      </c>
    </row>
    <row r="43" spans="1:131" s="2" customFormat="1" ht="10.5" customHeight="1">
      <c r="A43" s="113"/>
      <c r="B43" s="114"/>
      <c r="C43" s="115"/>
      <c r="D43" s="96" t="str">
        <f>IF(ISBLANK(A43),"",VLOOKUP(A43,$BW$5:$BX$463,2,0))</f>
        <v/>
      </c>
      <c r="E43" s="97"/>
      <c r="F43" s="97"/>
      <c r="G43" s="97"/>
      <c r="H43" s="97"/>
      <c r="I43" s="97"/>
      <c r="J43" s="97"/>
      <c r="K43" s="97"/>
      <c r="L43" s="97"/>
      <c r="M43" s="97"/>
      <c r="N43" s="97"/>
      <c r="O43" s="97"/>
      <c r="P43" s="97"/>
      <c r="Q43" s="97"/>
      <c r="R43" s="97"/>
      <c r="S43" s="97"/>
      <c r="T43" s="119"/>
      <c r="U43" s="120"/>
      <c r="V43" s="119"/>
      <c r="W43" s="120"/>
      <c r="X43" s="104"/>
      <c r="Y43" s="105"/>
      <c r="Z43" s="105"/>
      <c r="AA43" s="105"/>
      <c r="AB43" s="105"/>
      <c r="AC43" s="105"/>
      <c r="AD43" s="105"/>
      <c r="AE43" s="106"/>
      <c r="AF43" s="104">
        <f t="shared" ref="AF43" si="3">T43*X43</f>
        <v>0</v>
      </c>
      <c r="AG43" s="105"/>
      <c r="AH43" s="105"/>
      <c r="AI43" s="105"/>
      <c r="AJ43" s="105"/>
      <c r="AK43" s="105"/>
      <c r="AL43" s="105"/>
      <c r="AM43" s="106"/>
      <c r="AN43" s="198"/>
      <c r="AO43" s="201"/>
      <c r="AP43" s="204"/>
      <c r="AQ43" s="207"/>
      <c r="AR43" s="201"/>
      <c r="AS43" s="204"/>
      <c r="AT43" s="207"/>
      <c r="AU43" s="210"/>
      <c r="AV43" s="198"/>
      <c r="AW43" s="207"/>
      <c r="AX43" s="201"/>
      <c r="AY43" s="204"/>
      <c r="AZ43" s="207"/>
      <c r="BA43" s="201"/>
      <c r="BB43" s="204"/>
      <c r="BC43" s="207"/>
      <c r="BD43" s="201"/>
      <c r="BE43" s="6"/>
      <c r="BF43" s="239"/>
      <c r="BG43" s="239"/>
      <c r="BH43" s="239"/>
      <c r="BI43" s="239"/>
      <c r="BJ43" s="242"/>
      <c r="BK43" s="242"/>
      <c r="BL43" s="242"/>
      <c r="BM43" s="242"/>
      <c r="BN43" s="242"/>
      <c r="BO43" s="242"/>
      <c r="BP43" s="242"/>
      <c r="BQ43" s="242"/>
      <c r="BW43" s="56">
        <v>138</v>
      </c>
      <c r="BX43" s="57" t="s">
        <v>57</v>
      </c>
    </row>
    <row r="44" spans="1:131" s="2" customFormat="1" ht="10.5" customHeight="1">
      <c r="A44" s="116"/>
      <c r="B44" s="117"/>
      <c r="C44" s="118"/>
      <c r="D44" s="98"/>
      <c r="E44" s="99"/>
      <c r="F44" s="99"/>
      <c r="G44" s="99"/>
      <c r="H44" s="99"/>
      <c r="I44" s="99"/>
      <c r="J44" s="99"/>
      <c r="K44" s="99"/>
      <c r="L44" s="99"/>
      <c r="M44" s="99"/>
      <c r="N44" s="99"/>
      <c r="O44" s="99"/>
      <c r="P44" s="99"/>
      <c r="Q44" s="99"/>
      <c r="R44" s="99"/>
      <c r="S44" s="99"/>
      <c r="T44" s="121"/>
      <c r="U44" s="122"/>
      <c r="V44" s="121"/>
      <c r="W44" s="122"/>
      <c r="X44" s="107"/>
      <c r="Y44" s="108"/>
      <c r="Z44" s="108"/>
      <c r="AA44" s="108"/>
      <c r="AB44" s="108"/>
      <c r="AC44" s="108"/>
      <c r="AD44" s="108"/>
      <c r="AE44" s="109"/>
      <c r="AF44" s="107"/>
      <c r="AG44" s="108"/>
      <c r="AH44" s="108"/>
      <c r="AI44" s="108"/>
      <c r="AJ44" s="108"/>
      <c r="AK44" s="108"/>
      <c r="AL44" s="108"/>
      <c r="AM44" s="109"/>
      <c r="AN44" s="199"/>
      <c r="AO44" s="202"/>
      <c r="AP44" s="205"/>
      <c r="AQ44" s="208"/>
      <c r="AR44" s="202"/>
      <c r="AS44" s="205"/>
      <c r="AT44" s="208"/>
      <c r="AU44" s="211"/>
      <c r="AV44" s="199"/>
      <c r="AW44" s="208"/>
      <c r="AX44" s="202"/>
      <c r="AY44" s="205"/>
      <c r="AZ44" s="208"/>
      <c r="BA44" s="202"/>
      <c r="BB44" s="205"/>
      <c r="BC44" s="208"/>
      <c r="BD44" s="202"/>
      <c r="BE44" s="6"/>
      <c r="BF44" s="239"/>
      <c r="BG44" s="239"/>
      <c r="BH44" s="239"/>
      <c r="BI44" s="239"/>
      <c r="BJ44" s="242"/>
      <c r="BK44" s="242"/>
      <c r="BL44" s="242"/>
      <c r="BM44" s="242"/>
      <c r="BN44" s="242"/>
      <c r="BO44" s="242"/>
      <c r="BP44" s="242"/>
      <c r="BQ44" s="242"/>
      <c r="BW44" s="56">
        <v>139</v>
      </c>
      <c r="BX44" s="57" t="s">
        <v>58</v>
      </c>
    </row>
    <row r="45" spans="1:131" s="2" customFormat="1" ht="10.5" customHeight="1">
      <c r="A45" s="100"/>
      <c r="B45" s="101"/>
      <c r="C45" s="101"/>
      <c r="D45" s="101"/>
      <c r="E45" s="101"/>
      <c r="F45" s="101"/>
      <c r="G45" s="101"/>
      <c r="H45" s="101"/>
      <c r="I45" s="101"/>
      <c r="J45" s="101"/>
      <c r="K45" s="101"/>
      <c r="L45" s="101"/>
      <c r="M45" s="101"/>
      <c r="N45" s="101"/>
      <c r="O45" s="101"/>
      <c r="P45" s="101"/>
      <c r="Q45" s="101"/>
      <c r="R45" s="101"/>
      <c r="S45" s="101"/>
      <c r="T45" s="121"/>
      <c r="U45" s="122"/>
      <c r="V45" s="121"/>
      <c r="W45" s="122"/>
      <c r="X45" s="107"/>
      <c r="Y45" s="108"/>
      <c r="Z45" s="108"/>
      <c r="AA45" s="108"/>
      <c r="AB45" s="108"/>
      <c r="AC45" s="108"/>
      <c r="AD45" s="108"/>
      <c r="AE45" s="109"/>
      <c r="AF45" s="107"/>
      <c r="AG45" s="108"/>
      <c r="AH45" s="108"/>
      <c r="AI45" s="108"/>
      <c r="AJ45" s="108"/>
      <c r="AK45" s="108"/>
      <c r="AL45" s="108"/>
      <c r="AM45" s="109"/>
      <c r="AN45" s="199"/>
      <c r="AO45" s="202"/>
      <c r="AP45" s="205"/>
      <c r="AQ45" s="208"/>
      <c r="AR45" s="202"/>
      <c r="AS45" s="205"/>
      <c r="AT45" s="208"/>
      <c r="AU45" s="211"/>
      <c r="AV45" s="199"/>
      <c r="AW45" s="208"/>
      <c r="AX45" s="202"/>
      <c r="AY45" s="205"/>
      <c r="AZ45" s="208"/>
      <c r="BA45" s="202"/>
      <c r="BB45" s="205"/>
      <c r="BC45" s="208"/>
      <c r="BD45" s="202"/>
      <c r="BE45" s="6"/>
      <c r="BF45" s="239"/>
      <c r="BG45" s="239"/>
      <c r="BH45" s="239"/>
      <c r="BI45" s="239"/>
      <c r="BJ45" s="242"/>
      <c r="BK45" s="242"/>
      <c r="BL45" s="242"/>
      <c r="BM45" s="242"/>
      <c r="BN45" s="242"/>
      <c r="BO45" s="242"/>
      <c r="BP45" s="242"/>
      <c r="BQ45" s="242"/>
      <c r="BW45" s="56">
        <v>140</v>
      </c>
      <c r="BX45" s="57" t="s">
        <v>395</v>
      </c>
    </row>
    <row r="46" spans="1:131" s="2" customFormat="1" ht="10.5" customHeight="1">
      <c r="A46" s="102"/>
      <c r="B46" s="103"/>
      <c r="C46" s="103"/>
      <c r="D46" s="103"/>
      <c r="E46" s="103"/>
      <c r="F46" s="103"/>
      <c r="G46" s="103"/>
      <c r="H46" s="103"/>
      <c r="I46" s="103"/>
      <c r="J46" s="103"/>
      <c r="K46" s="103"/>
      <c r="L46" s="103"/>
      <c r="M46" s="103"/>
      <c r="N46" s="103"/>
      <c r="O46" s="103"/>
      <c r="P46" s="103"/>
      <c r="Q46" s="103"/>
      <c r="R46" s="103"/>
      <c r="S46" s="103"/>
      <c r="T46" s="123"/>
      <c r="U46" s="124"/>
      <c r="V46" s="123"/>
      <c r="W46" s="124"/>
      <c r="X46" s="110"/>
      <c r="Y46" s="111"/>
      <c r="Z46" s="111"/>
      <c r="AA46" s="111"/>
      <c r="AB46" s="111"/>
      <c r="AC46" s="111"/>
      <c r="AD46" s="111"/>
      <c r="AE46" s="112"/>
      <c r="AF46" s="110"/>
      <c r="AG46" s="111"/>
      <c r="AH46" s="111"/>
      <c r="AI46" s="111"/>
      <c r="AJ46" s="111"/>
      <c r="AK46" s="111"/>
      <c r="AL46" s="111"/>
      <c r="AM46" s="112"/>
      <c r="AN46" s="200"/>
      <c r="AO46" s="203"/>
      <c r="AP46" s="206"/>
      <c r="AQ46" s="209"/>
      <c r="AR46" s="203"/>
      <c r="AS46" s="206"/>
      <c r="AT46" s="209"/>
      <c r="AU46" s="212"/>
      <c r="AV46" s="200"/>
      <c r="AW46" s="209"/>
      <c r="AX46" s="203"/>
      <c r="AY46" s="206"/>
      <c r="AZ46" s="209"/>
      <c r="BA46" s="203"/>
      <c r="BB46" s="206"/>
      <c r="BC46" s="209"/>
      <c r="BD46" s="203"/>
      <c r="BE46" s="6"/>
      <c r="BF46" s="239"/>
      <c r="BG46" s="239"/>
      <c r="BH46" s="239"/>
      <c r="BI46" s="239"/>
      <c r="BJ46" s="242"/>
      <c r="BK46" s="242"/>
      <c r="BL46" s="242"/>
      <c r="BM46" s="242"/>
      <c r="BN46" s="242"/>
      <c r="BO46" s="242"/>
      <c r="BP46" s="242"/>
      <c r="BQ46" s="242"/>
      <c r="BW46" s="56">
        <v>141</v>
      </c>
      <c r="BX46" s="57" t="s">
        <v>396</v>
      </c>
    </row>
    <row r="47" spans="1:131" s="2" customFormat="1" ht="10.5" customHeight="1">
      <c r="A47" s="240" t="s">
        <v>522</v>
      </c>
      <c r="B47" s="214"/>
      <c r="C47" s="214"/>
      <c r="D47" s="214"/>
      <c r="E47" s="214"/>
      <c r="F47" s="214"/>
      <c r="G47" s="214"/>
      <c r="H47" s="214"/>
      <c r="I47" s="214"/>
      <c r="J47" s="214"/>
      <c r="K47" s="214"/>
      <c r="L47" s="214"/>
      <c r="M47" s="214"/>
      <c r="N47" s="214"/>
      <c r="O47" s="214"/>
      <c r="P47" s="214"/>
      <c r="Q47" s="214"/>
      <c r="R47" s="214"/>
      <c r="S47" s="214"/>
      <c r="T47" s="244"/>
      <c r="U47" s="245"/>
      <c r="V47" s="244"/>
      <c r="W47" s="245"/>
      <c r="X47" s="250"/>
      <c r="Y47" s="251"/>
      <c r="Z47" s="251"/>
      <c r="AA47" s="251"/>
      <c r="AB47" s="251"/>
      <c r="AC47" s="251"/>
      <c r="AD47" s="251"/>
      <c r="AE47" s="252"/>
      <c r="AF47" s="259">
        <f>SUM(AF27:AF43)</f>
        <v>0</v>
      </c>
      <c r="AG47" s="260"/>
      <c r="AH47" s="260"/>
      <c r="AI47" s="260"/>
      <c r="AJ47" s="260"/>
      <c r="AK47" s="260"/>
      <c r="AL47" s="260"/>
      <c r="AM47" s="261"/>
      <c r="AN47" s="198"/>
      <c r="AO47" s="201"/>
      <c r="AP47" s="204"/>
      <c r="AQ47" s="207"/>
      <c r="AR47" s="201"/>
      <c r="AS47" s="204"/>
      <c r="AT47" s="207"/>
      <c r="AU47" s="210"/>
      <c r="AV47" s="198"/>
      <c r="AW47" s="207"/>
      <c r="AX47" s="201"/>
      <c r="AY47" s="204"/>
      <c r="AZ47" s="207"/>
      <c r="BA47" s="201"/>
      <c r="BB47" s="204"/>
      <c r="BC47" s="207"/>
      <c r="BD47" s="201"/>
      <c r="BE47" s="6"/>
      <c r="BF47" s="239"/>
      <c r="BG47" s="239"/>
      <c r="BH47" s="239"/>
      <c r="BI47" s="239"/>
      <c r="BJ47" s="242"/>
      <c r="BK47" s="242"/>
      <c r="BL47" s="242"/>
      <c r="BM47" s="242"/>
      <c r="BN47" s="242"/>
      <c r="BO47" s="242"/>
      <c r="BP47" s="242"/>
      <c r="BQ47" s="242"/>
      <c r="BW47" s="56">
        <v>142</v>
      </c>
      <c r="BX47" s="57" t="s">
        <v>59</v>
      </c>
    </row>
    <row r="48" spans="1:131" s="2" customFormat="1" ht="10.5" customHeight="1">
      <c r="A48" s="243"/>
      <c r="B48" s="165"/>
      <c r="C48" s="165"/>
      <c r="D48" s="165"/>
      <c r="E48" s="165"/>
      <c r="F48" s="165"/>
      <c r="G48" s="165"/>
      <c r="H48" s="165"/>
      <c r="I48" s="165"/>
      <c r="J48" s="165"/>
      <c r="K48" s="165"/>
      <c r="L48" s="165"/>
      <c r="M48" s="165"/>
      <c r="N48" s="165"/>
      <c r="O48" s="165"/>
      <c r="P48" s="165"/>
      <c r="Q48" s="165"/>
      <c r="R48" s="165"/>
      <c r="S48" s="165"/>
      <c r="T48" s="246"/>
      <c r="U48" s="247"/>
      <c r="V48" s="246"/>
      <c r="W48" s="247"/>
      <c r="X48" s="253"/>
      <c r="Y48" s="254"/>
      <c r="Z48" s="254"/>
      <c r="AA48" s="254"/>
      <c r="AB48" s="254"/>
      <c r="AC48" s="254"/>
      <c r="AD48" s="254"/>
      <c r="AE48" s="255"/>
      <c r="AF48" s="259"/>
      <c r="AG48" s="260"/>
      <c r="AH48" s="260"/>
      <c r="AI48" s="260"/>
      <c r="AJ48" s="260"/>
      <c r="AK48" s="260"/>
      <c r="AL48" s="260"/>
      <c r="AM48" s="261"/>
      <c r="AN48" s="199"/>
      <c r="AO48" s="202"/>
      <c r="AP48" s="205"/>
      <c r="AQ48" s="208"/>
      <c r="AR48" s="202"/>
      <c r="AS48" s="205"/>
      <c r="AT48" s="208"/>
      <c r="AU48" s="211"/>
      <c r="AV48" s="199"/>
      <c r="AW48" s="208"/>
      <c r="AX48" s="202"/>
      <c r="AY48" s="205"/>
      <c r="AZ48" s="208"/>
      <c r="BA48" s="202"/>
      <c r="BB48" s="205"/>
      <c r="BC48" s="208"/>
      <c r="BD48" s="202"/>
      <c r="BE48" s="6"/>
      <c r="BF48" s="239"/>
      <c r="BG48" s="239"/>
      <c r="BH48" s="239"/>
      <c r="BI48" s="239"/>
      <c r="BJ48" s="242"/>
      <c r="BK48" s="242"/>
      <c r="BL48" s="242"/>
      <c r="BM48" s="242"/>
      <c r="BN48" s="242"/>
      <c r="BO48" s="242"/>
      <c r="BP48" s="242"/>
      <c r="BQ48" s="242"/>
      <c r="BW48" s="56">
        <v>143</v>
      </c>
      <c r="BX48" s="57" t="s">
        <v>60</v>
      </c>
    </row>
    <row r="49" spans="1:76" s="2" customFormat="1" ht="10.5" customHeight="1">
      <c r="A49" s="241"/>
      <c r="B49" s="166"/>
      <c r="C49" s="166"/>
      <c r="D49" s="166"/>
      <c r="E49" s="166"/>
      <c r="F49" s="166"/>
      <c r="G49" s="166"/>
      <c r="H49" s="166"/>
      <c r="I49" s="166"/>
      <c r="J49" s="166"/>
      <c r="K49" s="166"/>
      <c r="L49" s="166"/>
      <c r="M49" s="166"/>
      <c r="N49" s="166"/>
      <c r="O49" s="166"/>
      <c r="P49" s="166"/>
      <c r="Q49" s="166"/>
      <c r="R49" s="166"/>
      <c r="S49" s="166"/>
      <c r="T49" s="248"/>
      <c r="U49" s="249"/>
      <c r="V49" s="248"/>
      <c r="W49" s="249"/>
      <c r="X49" s="256"/>
      <c r="Y49" s="257"/>
      <c r="Z49" s="257"/>
      <c r="AA49" s="257"/>
      <c r="AB49" s="257"/>
      <c r="AC49" s="257"/>
      <c r="AD49" s="257"/>
      <c r="AE49" s="258"/>
      <c r="AF49" s="259"/>
      <c r="AG49" s="260"/>
      <c r="AH49" s="260"/>
      <c r="AI49" s="260"/>
      <c r="AJ49" s="260"/>
      <c r="AK49" s="260"/>
      <c r="AL49" s="260"/>
      <c r="AM49" s="261"/>
      <c r="AN49" s="200"/>
      <c r="AO49" s="203"/>
      <c r="AP49" s="206"/>
      <c r="AQ49" s="209"/>
      <c r="AR49" s="203"/>
      <c r="AS49" s="206"/>
      <c r="AT49" s="209"/>
      <c r="AU49" s="212"/>
      <c r="AV49" s="200"/>
      <c r="AW49" s="209"/>
      <c r="AX49" s="203"/>
      <c r="AY49" s="206"/>
      <c r="AZ49" s="209"/>
      <c r="BA49" s="203"/>
      <c r="BB49" s="206"/>
      <c r="BC49" s="209"/>
      <c r="BD49" s="203"/>
      <c r="BE49" s="6"/>
      <c r="BF49" s="239" t="s">
        <v>525</v>
      </c>
      <c r="BG49" s="239"/>
      <c r="BH49" s="239"/>
      <c r="BI49" s="239"/>
      <c r="BJ49" s="239"/>
      <c r="BK49" s="239"/>
      <c r="BL49" s="239"/>
      <c r="BM49" s="239"/>
      <c r="BN49" s="242" t="s">
        <v>23</v>
      </c>
      <c r="BO49" s="242"/>
      <c r="BP49" s="242"/>
      <c r="BQ49" s="242"/>
      <c r="BW49" s="56">
        <v>144</v>
      </c>
      <c r="BX49" s="57" t="s">
        <v>61</v>
      </c>
    </row>
    <row r="50" spans="1:76" s="2" customFormat="1" ht="10.5" customHeight="1">
      <c r="A50" s="240" t="s">
        <v>24</v>
      </c>
      <c r="B50" s="214"/>
      <c r="C50" s="214"/>
      <c r="D50" s="214"/>
      <c r="E50" s="214"/>
      <c r="F50" s="214"/>
      <c r="G50" s="214"/>
      <c r="H50" s="214"/>
      <c r="I50" s="214"/>
      <c r="J50" s="214"/>
      <c r="K50" s="214"/>
      <c r="L50" s="214"/>
      <c r="M50" s="214"/>
      <c r="N50" s="214"/>
      <c r="O50" s="214"/>
      <c r="P50" s="214"/>
      <c r="Q50" s="214"/>
      <c r="R50" s="214"/>
      <c r="S50" s="214"/>
      <c r="T50" s="263">
        <v>10</v>
      </c>
      <c r="U50" s="264"/>
      <c r="V50" s="244" t="s">
        <v>25</v>
      </c>
      <c r="W50" s="245"/>
      <c r="X50" s="250"/>
      <c r="Y50" s="251"/>
      <c r="Z50" s="251"/>
      <c r="AA50" s="251"/>
      <c r="AB50" s="251"/>
      <c r="AC50" s="251"/>
      <c r="AD50" s="251"/>
      <c r="AE50" s="252"/>
      <c r="AF50" s="259">
        <f>ROUNDDOWN(AF47*T50%,0)</f>
        <v>0</v>
      </c>
      <c r="AG50" s="260"/>
      <c r="AH50" s="260"/>
      <c r="AI50" s="260"/>
      <c r="AJ50" s="260"/>
      <c r="AK50" s="260"/>
      <c r="AL50" s="260"/>
      <c r="AM50" s="261"/>
      <c r="AN50" s="9"/>
      <c r="AO50" s="9"/>
      <c r="AP50" s="9"/>
      <c r="AQ50" s="9"/>
      <c r="AR50" s="9"/>
      <c r="AS50" s="9"/>
      <c r="AT50" s="9"/>
      <c r="AU50" s="9"/>
      <c r="BE50" s="6"/>
      <c r="BF50" s="239"/>
      <c r="BG50" s="239"/>
      <c r="BH50" s="239"/>
      <c r="BI50" s="239"/>
      <c r="BJ50" s="239"/>
      <c r="BK50" s="239"/>
      <c r="BL50" s="239"/>
      <c r="BM50" s="239"/>
      <c r="BN50" s="242"/>
      <c r="BO50" s="242"/>
      <c r="BP50" s="242"/>
      <c r="BQ50" s="242"/>
      <c r="BW50" s="56">
        <v>145</v>
      </c>
      <c r="BX50" s="57" t="s">
        <v>62</v>
      </c>
    </row>
    <row r="51" spans="1:76" s="2" customFormat="1" ht="10.5" customHeight="1">
      <c r="A51" s="243"/>
      <c r="B51" s="165"/>
      <c r="C51" s="165"/>
      <c r="D51" s="165"/>
      <c r="E51" s="165"/>
      <c r="F51" s="165"/>
      <c r="G51" s="165"/>
      <c r="H51" s="165"/>
      <c r="I51" s="165"/>
      <c r="J51" s="165"/>
      <c r="K51" s="165"/>
      <c r="L51" s="165"/>
      <c r="M51" s="165"/>
      <c r="N51" s="165"/>
      <c r="O51" s="165"/>
      <c r="P51" s="165"/>
      <c r="Q51" s="165"/>
      <c r="R51" s="165"/>
      <c r="S51" s="165"/>
      <c r="T51" s="265"/>
      <c r="U51" s="266"/>
      <c r="V51" s="246"/>
      <c r="W51" s="247"/>
      <c r="X51" s="253"/>
      <c r="Y51" s="254"/>
      <c r="Z51" s="254"/>
      <c r="AA51" s="254"/>
      <c r="AB51" s="254"/>
      <c r="AC51" s="254"/>
      <c r="AD51" s="254"/>
      <c r="AE51" s="255"/>
      <c r="AF51" s="259"/>
      <c r="AG51" s="260"/>
      <c r="AH51" s="260"/>
      <c r="AI51" s="260"/>
      <c r="AJ51" s="260"/>
      <c r="AK51" s="260"/>
      <c r="AL51" s="260"/>
      <c r="AM51" s="261"/>
      <c r="BF51" s="240"/>
      <c r="BG51" s="214"/>
      <c r="BH51" s="214"/>
      <c r="BI51" s="214"/>
      <c r="BJ51" s="214"/>
      <c r="BK51" s="214"/>
      <c r="BL51" s="214"/>
      <c r="BM51" s="215"/>
      <c r="BN51" s="240"/>
      <c r="BO51" s="214"/>
      <c r="BP51" s="214"/>
      <c r="BQ51" s="215"/>
      <c r="BW51" s="56">
        <v>146</v>
      </c>
      <c r="BX51" s="57" t="s">
        <v>63</v>
      </c>
    </row>
    <row r="52" spans="1:76" s="2" customFormat="1" ht="10.5" customHeight="1">
      <c r="A52" s="241"/>
      <c r="B52" s="166"/>
      <c r="C52" s="166"/>
      <c r="D52" s="166"/>
      <c r="E52" s="166"/>
      <c r="F52" s="166"/>
      <c r="G52" s="166"/>
      <c r="H52" s="166"/>
      <c r="I52" s="166"/>
      <c r="J52" s="166"/>
      <c r="K52" s="166"/>
      <c r="L52" s="166"/>
      <c r="M52" s="166"/>
      <c r="N52" s="166"/>
      <c r="O52" s="166"/>
      <c r="P52" s="166"/>
      <c r="Q52" s="166"/>
      <c r="R52" s="166"/>
      <c r="S52" s="166"/>
      <c r="T52" s="267"/>
      <c r="U52" s="268"/>
      <c r="V52" s="248"/>
      <c r="W52" s="249"/>
      <c r="X52" s="256"/>
      <c r="Y52" s="257"/>
      <c r="Z52" s="257"/>
      <c r="AA52" s="257"/>
      <c r="AB52" s="257"/>
      <c r="AC52" s="257"/>
      <c r="AD52" s="257"/>
      <c r="AE52" s="258"/>
      <c r="AF52" s="259"/>
      <c r="AG52" s="260"/>
      <c r="AH52" s="260"/>
      <c r="AI52" s="260"/>
      <c r="AJ52" s="260"/>
      <c r="AK52" s="260"/>
      <c r="AL52" s="260"/>
      <c r="AM52" s="261"/>
      <c r="BF52" s="243"/>
      <c r="BG52" s="165"/>
      <c r="BH52" s="165"/>
      <c r="BI52" s="165"/>
      <c r="BJ52" s="165"/>
      <c r="BK52" s="165"/>
      <c r="BL52" s="165"/>
      <c r="BM52" s="262"/>
      <c r="BN52" s="243"/>
      <c r="BO52" s="165"/>
      <c r="BP52" s="165"/>
      <c r="BQ52" s="262"/>
      <c r="BW52" s="56">
        <v>147</v>
      </c>
      <c r="BX52" s="57" t="s">
        <v>64</v>
      </c>
    </row>
    <row r="53" spans="1:76" s="2" customFormat="1" ht="10.5" customHeight="1">
      <c r="A53" s="240" t="s">
        <v>26</v>
      </c>
      <c r="B53" s="214"/>
      <c r="C53" s="214"/>
      <c r="D53" s="214"/>
      <c r="E53" s="214"/>
      <c r="F53" s="214"/>
      <c r="G53" s="214"/>
      <c r="H53" s="214"/>
      <c r="I53" s="214"/>
      <c r="J53" s="214"/>
      <c r="K53" s="214"/>
      <c r="L53" s="214"/>
      <c r="M53" s="214"/>
      <c r="N53" s="214"/>
      <c r="O53" s="214"/>
      <c r="P53" s="214"/>
      <c r="Q53" s="214"/>
      <c r="R53" s="214"/>
      <c r="S53" s="214"/>
      <c r="T53" s="244"/>
      <c r="U53" s="245"/>
      <c r="V53" s="244"/>
      <c r="W53" s="245"/>
      <c r="X53" s="250"/>
      <c r="Y53" s="251"/>
      <c r="Z53" s="251"/>
      <c r="AA53" s="251"/>
      <c r="AB53" s="251"/>
      <c r="AC53" s="251"/>
      <c r="AD53" s="251"/>
      <c r="AE53" s="252"/>
      <c r="AF53" s="253">
        <f>AF47+AF50</f>
        <v>0</v>
      </c>
      <c r="AG53" s="254"/>
      <c r="AH53" s="254"/>
      <c r="AI53" s="254"/>
      <c r="AJ53" s="254"/>
      <c r="AK53" s="254"/>
      <c r="AL53" s="254"/>
      <c r="AM53" s="255"/>
      <c r="BF53" s="243"/>
      <c r="BG53" s="165"/>
      <c r="BH53" s="165"/>
      <c r="BI53" s="165"/>
      <c r="BJ53" s="165"/>
      <c r="BK53" s="165"/>
      <c r="BL53" s="165"/>
      <c r="BM53" s="262"/>
      <c r="BN53" s="243"/>
      <c r="BO53" s="165"/>
      <c r="BP53" s="165"/>
      <c r="BQ53" s="262"/>
      <c r="BW53" s="56">
        <v>148</v>
      </c>
      <c r="BX53" s="57" t="s">
        <v>397</v>
      </c>
    </row>
    <row r="54" spans="1:76" s="2" customFormat="1" ht="10.5" customHeight="1">
      <c r="A54" s="243"/>
      <c r="B54" s="165"/>
      <c r="C54" s="165"/>
      <c r="D54" s="165"/>
      <c r="E54" s="165"/>
      <c r="F54" s="165"/>
      <c r="G54" s="165"/>
      <c r="H54" s="165"/>
      <c r="I54" s="165"/>
      <c r="J54" s="165"/>
      <c r="K54" s="165"/>
      <c r="L54" s="165"/>
      <c r="M54" s="165"/>
      <c r="N54" s="165"/>
      <c r="O54" s="165"/>
      <c r="P54" s="165"/>
      <c r="Q54" s="165"/>
      <c r="R54" s="165"/>
      <c r="S54" s="165"/>
      <c r="T54" s="246"/>
      <c r="U54" s="247"/>
      <c r="V54" s="246"/>
      <c r="W54" s="247"/>
      <c r="X54" s="253"/>
      <c r="Y54" s="254"/>
      <c r="Z54" s="254"/>
      <c r="AA54" s="254"/>
      <c r="AB54" s="254"/>
      <c r="AC54" s="254"/>
      <c r="AD54" s="254"/>
      <c r="AE54" s="255"/>
      <c r="AF54" s="253"/>
      <c r="AG54" s="254"/>
      <c r="AH54" s="254"/>
      <c r="AI54" s="254"/>
      <c r="AJ54" s="254"/>
      <c r="AK54" s="254"/>
      <c r="AL54" s="254"/>
      <c r="AM54" s="255"/>
      <c r="BF54" s="243"/>
      <c r="BG54" s="165"/>
      <c r="BH54" s="165"/>
      <c r="BI54" s="165"/>
      <c r="BJ54" s="165"/>
      <c r="BK54" s="165"/>
      <c r="BL54" s="165"/>
      <c r="BM54" s="262"/>
      <c r="BN54" s="243"/>
      <c r="BO54" s="165"/>
      <c r="BP54" s="165"/>
      <c r="BQ54" s="262"/>
      <c r="BW54" s="56">
        <v>149</v>
      </c>
      <c r="BX54" s="57" t="s">
        <v>398</v>
      </c>
    </row>
    <row r="55" spans="1:76" s="2" customFormat="1" ht="10.5" customHeight="1">
      <c r="A55" s="241"/>
      <c r="B55" s="166"/>
      <c r="C55" s="166"/>
      <c r="D55" s="166"/>
      <c r="E55" s="166"/>
      <c r="F55" s="166"/>
      <c r="G55" s="166"/>
      <c r="H55" s="166"/>
      <c r="I55" s="166"/>
      <c r="J55" s="166"/>
      <c r="K55" s="166"/>
      <c r="L55" s="166"/>
      <c r="M55" s="166"/>
      <c r="N55" s="166"/>
      <c r="O55" s="166"/>
      <c r="P55" s="166"/>
      <c r="Q55" s="166"/>
      <c r="R55" s="166"/>
      <c r="S55" s="166"/>
      <c r="T55" s="248"/>
      <c r="U55" s="249"/>
      <c r="V55" s="248"/>
      <c r="W55" s="249"/>
      <c r="X55" s="256"/>
      <c r="Y55" s="257"/>
      <c r="Z55" s="257"/>
      <c r="AA55" s="257"/>
      <c r="AB55" s="257"/>
      <c r="AC55" s="257"/>
      <c r="AD55" s="257"/>
      <c r="AE55" s="258"/>
      <c r="AF55" s="256"/>
      <c r="AG55" s="257"/>
      <c r="AH55" s="257"/>
      <c r="AI55" s="257"/>
      <c r="AJ55" s="257"/>
      <c r="AK55" s="257"/>
      <c r="AL55" s="257"/>
      <c r="AM55" s="258"/>
      <c r="BF55" s="241"/>
      <c r="BG55" s="166"/>
      <c r="BH55" s="166"/>
      <c r="BI55" s="166"/>
      <c r="BJ55" s="166"/>
      <c r="BK55" s="166"/>
      <c r="BL55" s="166"/>
      <c r="BM55" s="216"/>
      <c r="BN55" s="241"/>
      <c r="BO55" s="166"/>
      <c r="BP55" s="166"/>
      <c r="BQ55" s="216"/>
      <c r="BW55" s="56">
        <v>150</v>
      </c>
      <c r="BX55" s="57" t="s">
        <v>65</v>
      </c>
    </row>
    <row r="56" spans="1:76">
      <c r="A56" s="2"/>
      <c r="B56" s="2"/>
      <c r="C56" s="2"/>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W56" s="56">
        <v>151</v>
      </c>
      <c r="BX56" s="57" t="s">
        <v>66</v>
      </c>
    </row>
    <row r="57" spans="1:76" ht="33.75" customHeight="1">
      <c r="A57" s="2"/>
      <c r="BH57" s="2"/>
      <c r="BI57" s="2"/>
      <c r="BJ57" s="2"/>
      <c r="BK57" s="2"/>
      <c r="BL57" s="2"/>
      <c r="BM57" s="2"/>
      <c r="BN57" s="2"/>
      <c r="BO57" s="2"/>
      <c r="BR57" s="2"/>
      <c r="BW57" s="56">
        <v>152</v>
      </c>
      <c r="BX57" s="57" t="s">
        <v>67</v>
      </c>
    </row>
    <row r="58" spans="1:76" ht="15" customHeight="1">
      <c r="BW58" s="56">
        <v>153</v>
      </c>
      <c r="BX58" s="57" t="s">
        <v>68</v>
      </c>
    </row>
    <row r="59" spans="1:76" ht="15" customHeight="1">
      <c r="BW59" s="56">
        <v>154</v>
      </c>
      <c r="BX59" s="57" t="s">
        <v>69</v>
      </c>
    </row>
    <row r="60" spans="1:76" ht="15" customHeight="1">
      <c r="BW60" s="56">
        <v>201</v>
      </c>
      <c r="BX60" s="57" t="s">
        <v>70</v>
      </c>
    </row>
    <row r="61" spans="1:76" ht="15" customHeight="1">
      <c r="BW61" s="56">
        <v>202</v>
      </c>
      <c r="BX61" s="57" t="s">
        <v>71</v>
      </c>
    </row>
    <row r="62" spans="1:76" s="2" customFormat="1" ht="20.2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56">
        <v>203</v>
      </c>
      <c r="BX62" s="57" t="s">
        <v>72</v>
      </c>
    </row>
    <row r="63" spans="1:76" s="2" customFormat="1" ht="10.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56">
        <v>204</v>
      </c>
      <c r="BX63" s="57" t="s">
        <v>73</v>
      </c>
    </row>
    <row r="64" spans="1:76" s="2" customFormat="1" ht="10.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56">
        <v>205</v>
      </c>
      <c r="BX64" s="57" t="s">
        <v>74</v>
      </c>
    </row>
    <row r="65" spans="1:76" s="6" customFormat="1" ht="10.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56">
        <v>206</v>
      </c>
      <c r="BX65" s="57" t="s">
        <v>75</v>
      </c>
    </row>
    <row r="66" spans="1:76" s="2" customFormat="1" ht="10.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56">
        <v>207</v>
      </c>
      <c r="BX66" s="57" t="s">
        <v>399</v>
      </c>
    </row>
    <row r="67" spans="1:76" s="2" customFormat="1" ht="10.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56">
        <v>208</v>
      </c>
      <c r="BX67" s="57" t="s">
        <v>400</v>
      </c>
    </row>
    <row r="68" spans="1:76" s="2" customFormat="1" ht="10.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56">
        <v>209</v>
      </c>
      <c r="BX68" s="57" t="s">
        <v>401</v>
      </c>
    </row>
    <row r="69" spans="1:76" s="2" customFormat="1" ht="10.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56">
        <v>210</v>
      </c>
      <c r="BX69" s="57" t="s">
        <v>402</v>
      </c>
    </row>
    <row r="70" spans="1:76" s="2" customFormat="1" ht="10.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56">
        <v>211</v>
      </c>
      <c r="BX70" s="57" t="s">
        <v>403</v>
      </c>
    </row>
    <row r="71" spans="1:76" s="2" customFormat="1" ht="10.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56">
        <v>212</v>
      </c>
      <c r="BX71" s="57" t="s">
        <v>76</v>
      </c>
    </row>
    <row r="72" spans="1:76" s="2" customFormat="1" ht="10.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56">
        <v>213</v>
      </c>
      <c r="BX72" s="57" t="s">
        <v>77</v>
      </c>
    </row>
    <row r="73" spans="1:76" s="2" customFormat="1" ht="10.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56">
        <v>214</v>
      </c>
      <c r="BX73" s="57" t="s">
        <v>78</v>
      </c>
    </row>
    <row r="74" spans="1:76" s="2" customFormat="1" ht="10.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56">
        <v>215</v>
      </c>
      <c r="BX74" s="57" t="s">
        <v>79</v>
      </c>
    </row>
    <row r="75" spans="1:76" s="2" customFormat="1" ht="10.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56">
        <v>216</v>
      </c>
      <c r="BX75" s="57" t="s">
        <v>80</v>
      </c>
    </row>
    <row r="76" spans="1:76" s="2" customFormat="1" ht="10.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56">
        <v>217</v>
      </c>
      <c r="BX76" s="57" t="s">
        <v>404</v>
      </c>
    </row>
    <row r="77" spans="1:76" s="2" customFormat="1" ht="10.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56">
        <v>218</v>
      </c>
      <c r="BX77" s="57" t="s">
        <v>81</v>
      </c>
    </row>
    <row r="78" spans="1:76" s="2" customFormat="1" ht="10.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56">
        <v>219</v>
      </c>
      <c r="BX78" s="57" t="s">
        <v>82</v>
      </c>
    </row>
    <row r="79" spans="1:76" s="2" customFormat="1" ht="10.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56">
        <v>220</v>
      </c>
      <c r="BX79" s="57" t="s">
        <v>83</v>
      </c>
    </row>
    <row r="80" spans="1:76" s="2" customFormat="1" ht="10.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56">
        <v>221</v>
      </c>
      <c r="BX80" s="57" t="s">
        <v>405</v>
      </c>
    </row>
    <row r="81" spans="1:76" s="2" customFormat="1" ht="10.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56">
        <v>222</v>
      </c>
      <c r="BX81" s="57" t="s">
        <v>84</v>
      </c>
    </row>
    <row r="82" spans="1:76" s="2" customFormat="1" ht="10.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56">
        <v>223</v>
      </c>
      <c r="BX82" s="57" t="s">
        <v>85</v>
      </c>
    </row>
    <row r="83" spans="1:76" s="2" customFormat="1" ht="10.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56">
        <v>224</v>
      </c>
      <c r="BX83" s="57" t="s">
        <v>86</v>
      </c>
    </row>
    <row r="84" spans="1:76" s="2" customFormat="1" ht="10.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56">
        <v>225</v>
      </c>
      <c r="BX84" s="57" t="s">
        <v>87</v>
      </c>
    </row>
    <row r="85" spans="1:76" s="2" customFormat="1" ht="10.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56">
        <v>226</v>
      </c>
      <c r="BX85" s="57" t="s">
        <v>88</v>
      </c>
    </row>
    <row r="86" spans="1:76" s="2" customFormat="1" ht="10.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56">
        <v>227</v>
      </c>
      <c r="BX86" s="57" t="s">
        <v>89</v>
      </c>
    </row>
    <row r="87" spans="1:76" s="2" customFormat="1" ht="10.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56">
        <v>228</v>
      </c>
      <c r="BX87" s="57" t="s">
        <v>406</v>
      </c>
    </row>
    <row r="88" spans="1:76" s="2" customFormat="1" ht="10.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56">
        <v>229</v>
      </c>
      <c r="BX88" s="57" t="s">
        <v>407</v>
      </c>
    </row>
    <row r="89" spans="1:76" s="2" customFormat="1" ht="10.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56">
        <v>230</v>
      </c>
      <c r="BX89" s="57" t="s">
        <v>90</v>
      </c>
    </row>
    <row r="90" spans="1:76" s="2" customFormat="1" ht="10.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56">
        <v>231</v>
      </c>
      <c r="BX90" s="57" t="s">
        <v>91</v>
      </c>
    </row>
    <row r="91" spans="1:76" s="2" customFormat="1" ht="10.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56">
        <v>232</v>
      </c>
      <c r="BX91" s="57" t="s">
        <v>408</v>
      </c>
    </row>
    <row r="92" spans="1:76" s="2" customFormat="1" ht="10.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56">
        <v>233</v>
      </c>
      <c r="BX92" s="57" t="s">
        <v>409</v>
      </c>
    </row>
    <row r="93" spans="1:76" s="2" customFormat="1" ht="10.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56">
        <v>234</v>
      </c>
      <c r="BX93" s="57" t="s">
        <v>92</v>
      </c>
    </row>
    <row r="94" spans="1:76" s="2" customFormat="1" ht="10.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56">
        <v>235</v>
      </c>
      <c r="BX94" s="57" t="s">
        <v>93</v>
      </c>
    </row>
    <row r="95" spans="1:76" s="2" customFormat="1" ht="10.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56">
        <v>236</v>
      </c>
      <c r="BX95" s="57" t="s">
        <v>94</v>
      </c>
    </row>
    <row r="96" spans="1:76" s="2" customFormat="1" ht="10.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56">
        <v>237</v>
      </c>
      <c r="BX96" s="57" t="s">
        <v>95</v>
      </c>
    </row>
    <row r="97" spans="1:76" s="2" customFormat="1" ht="10.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56">
        <v>238</v>
      </c>
      <c r="BX97" s="57" t="s">
        <v>96</v>
      </c>
    </row>
    <row r="98" spans="1:76" s="2" customFormat="1" ht="10.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56">
        <v>239</v>
      </c>
      <c r="BX98" s="57" t="s">
        <v>97</v>
      </c>
    </row>
    <row r="99" spans="1:76" s="2" customFormat="1" ht="10.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56">
        <v>240</v>
      </c>
      <c r="BX99" s="57" t="s">
        <v>98</v>
      </c>
    </row>
    <row r="100" spans="1:76" s="2" customFormat="1" ht="10.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56">
        <v>241</v>
      </c>
      <c r="BX100" s="57" t="s">
        <v>99</v>
      </c>
    </row>
    <row r="101" spans="1:76" s="2" customFormat="1" ht="10.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56">
        <v>242</v>
      </c>
      <c r="BX101" s="57" t="s">
        <v>100</v>
      </c>
    </row>
    <row r="102" spans="1:76" s="2" customFormat="1" ht="10.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56">
        <v>301</v>
      </c>
      <c r="BX102" s="57" t="s">
        <v>101</v>
      </c>
    </row>
    <row r="103" spans="1:76" s="2" customFormat="1" ht="10.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56">
        <v>302</v>
      </c>
      <c r="BX103" s="57" t="s">
        <v>102</v>
      </c>
    </row>
    <row r="104" spans="1:76" s="2" customFormat="1" ht="10.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56">
        <v>303</v>
      </c>
      <c r="BX104" s="57" t="s">
        <v>103</v>
      </c>
    </row>
    <row r="105" spans="1:76" s="2" customFormat="1" ht="10.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56">
        <v>304</v>
      </c>
      <c r="BX105" s="57" t="s">
        <v>410</v>
      </c>
    </row>
    <row r="106" spans="1:76" s="2" customFormat="1" ht="10.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56">
        <v>305</v>
      </c>
      <c r="BX106" s="57" t="s">
        <v>411</v>
      </c>
    </row>
    <row r="107" spans="1:76" s="2" customFormat="1" ht="10.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56">
        <v>306</v>
      </c>
      <c r="BX107" s="57" t="s">
        <v>412</v>
      </c>
    </row>
    <row r="108" spans="1:76" s="2" customFormat="1" ht="10.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56">
        <v>307</v>
      </c>
      <c r="BX108" s="57" t="s">
        <v>413</v>
      </c>
    </row>
    <row r="109" spans="1:76" s="2" customFormat="1" ht="10.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56">
        <v>308</v>
      </c>
      <c r="BX109" s="57" t="s">
        <v>104</v>
      </c>
    </row>
    <row r="110" spans="1:76">
      <c r="BW110" s="56">
        <v>309</v>
      </c>
      <c r="BX110" s="57" t="s">
        <v>105</v>
      </c>
    </row>
    <row r="111" spans="1:76" ht="14.25" customHeight="1">
      <c r="BW111" s="56">
        <v>310</v>
      </c>
      <c r="BX111" s="57" t="s">
        <v>414</v>
      </c>
    </row>
    <row r="112" spans="1:76">
      <c r="BW112" s="56">
        <v>311</v>
      </c>
      <c r="BX112" s="57" t="s">
        <v>106</v>
      </c>
    </row>
    <row r="113" spans="75:76">
      <c r="BW113" s="56">
        <v>312</v>
      </c>
      <c r="BX113" s="57" t="s">
        <v>107</v>
      </c>
    </row>
    <row r="114" spans="75:76">
      <c r="BW114" s="56">
        <v>313</v>
      </c>
      <c r="BX114" s="57" t="s">
        <v>108</v>
      </c>
    </row>
    <row r="115" spans="75:76">
      <c r="BW115" s="56">
        <v>314</v>
      </c>
      <c r="BX115" s="57" t="s">
        <v>109</v>
      </c>
    </row>
    <row r="116" spans="75:76">
      <c r="BW116" s="56">
        <v>315</v>
      </c>
      <c r="BX116" s="57" t="s">
        <v>110</v>
      </c>
    </row>
    <row r="117" spans="75:76">
      <c r="BW117" s="56">
        <v>316</v>
      </c>
      <c r="BX117" s="57" t="s">
        <v>111</v>
      </c>
    </row>
    <row r="118" spans="75:76">
      <c r="BW118" s="56">
        <v>317</v>
      </c>
      <c r="BX118" s="57" t="s">
        <v>112</v>
      </c>
    </row>
    <row r="119" spans="75:76">
      <c r="BW119" s="56">
        <v>318</v>
      </c>
      <c r="BX119" s="57" t="s">
        <v>415</v>
      </c>
    </row>
    <row r="120" spans="75:76">
      <c r="BW120" s="56">
        <v>319</v>
      </c>
      <c r="BX120" s="57" t="s">
        <v>113</v>
      </c>
    </row>
    <row r="121" spans="75:76">
      <c r="BW121" s="56">
        <v>320</v>
      </c>
      <c r="BX121" s="57" t="s">
        <v>114</v>
      </c>
    </row>
    <row r="122" spans="75:76">
      <c r="BW122" s="56">
        <v>321</v>
      </c>
      <c r="BX122" s="57" t="s">
        <v>115</v>
      </c>
    </row>
    <row r="123" spans="75:76">
      <c r="BW123" s="56">
        <v>322</v>
      </c>
      <c r="BX123" s="57" t="s">
        <v>416</v>
      </c>
    </row>
    <row r="124" spans="75:76">
      <c r="BW124" s="56">
        <v>323</v>
      </c>
      <c r="BX124" s="57" t="s">
        <v>417</v>
      </c>
    </row>
    <row r="125" spans="75:76">
      <c r="BW125" s="56">
        <v>324</v>
      </c>
      <c r="BX125" s="57" t="s">
        <v>116</v>
      </c>
    </row>
    <row r="126" spans="75:76">
      <c r="BW126" s="56">
        <v>325</v>
      </c>
      <c r="BX126" s="57" t="s">
        <v>117</v>
      </c>
    </row>
    <row r="127" spans="75:76">
      <c r="BW127" s="56">
        <v>326</v>
      </c>
      <c r="BX127" s="57" t="s">
        <v>118</v>
      </c>
    </row>
    <row r="128" spans="75:76">
      <c r="BW128" s="56">
        <v>327</v>
      </c>
      <c r="BX128" s="57" t="s">
        <v>119</v>
      </c>
    </row>
    <row r="129" spans="75:76">
      <c r="BW129" s="56">
        <v>328</v>
      </c>
      <c r="BX129" s="57" t="s">
        <v>120</v>
      </c>
    </row>
    <row r="130" spans="75:76">
      <c r="BW130" s="56">
        <v>329</v>
      </c>
      <c r="BX130" s="57" t="s">
        <v>121</v>
      </c>
    </row>
    <row r="131" spans="75:76">
      <c r="BW131" s="56">
        <v>330</v>
      </c>
      <c r="BX131" s="57" t="s">
        <v>122</v>
      </c>
    </row>
    <row r="132" spans="75:76">
      <c r="BW132" s="56">
        <v>331</v>
      </c>
      <c r="BX132" s="57" t="s">
        <v>123</v>
      </c>
    </row>
    <row r="133" spans="75:76">
      <c r="BW133" s="56">
        <v>332</v>
      </c>
      <c r="BX133" s="57" t="s">
        <v>124</v>
      </c>
    </row>
    <row r="134" spans="75:76">
      <c r="BW134" s="56">
        <v>333</v>
      </c>
      <c r="BX134" s="57" t="s">
        <v>418</v>
      </c>
    </row>
    <row r="135" spans="75:76">
      <c r="BW135" s="56">
        <v>334</v>
      </c>
      <c r="BX135" s="57" t="s">
        <v>125</v>
      </c>
    </row>
    <row r="136" spans="75:76">
      <c r="BW136" s="56">
        <v>335</v>
      </c>
      <c r="BX136" s="57" t="s">
        <v>419</v>
      </c>
    </row>
    <row r="137" spans="75:76">
      <c r="BW137" s="56">
        <v>336</v>
      </c>
      <c r="BX137" s="57" t="s">
        <v>126</v>
      </c>
    </row>
    <row r="138" spans="75:76">
      <c r="BW138" s="56">
        <v>337</v>
      </c>
      <c r="BX138" s="57" t="s">
        <v>127</v>
      </c>
    </row>
    <row r="139" spans="75:76">
      <c r="BW139" s="56">
        <v>338</v>
      </c>
      <c r="BX139" s="57" t="s">
        <v>128</v>
      </c>
    </row>
    <row r="140" spans="75:76">
      <c r="BW140" s="56">
        <v>339</v>
      </c>
      <c r="BX140" s="57" t="s">
        <v>420</v>
      </c>
    </row>
    <row r="141" spans="75:76">
      <c r="BW141" s="56">
        <v>340</v>
      </c>
      <c r="BX141" s="57" t="s">
        <v>129</v>
      </c>
    </row>
    <row r="142" spans="75:76">
      <c r="BW142" s="56">
        <v>341</v>
      </c>
      <c r="BX142" s="57" t="s">
        <v>130</v>
      </c>
    </row>
    <row r="143" spans="75:76">
      <c r="BW143" s="56">
        <v>342</v>
      </c>
      <c r="BX143" s="57" t="s">
        <v>131</v>
      </c>
    </row>
    <row r="144" spans="75:76">
      <c r="BW144" s="56">
        <v>343</v>
      </c>
      <c r="BX144" s="57" t="s">
        <v>132</v>
      </c>
    </row>
    <row r="145" spans="75:76">
      <c r="BW145" s="56">
        <v>344</v>
      </c>
      <c r="BX145" s="57" t="s">
        <v>421</v>
      </c>
    </row>
    <row r="146" spans="75:76">
      <c r="BW146" s="56">
        <v>345</v>
      </c>
      <c r="BX146" s="57" t="s">
        <v>133</v>
      </c>
    </row>
    <row r="147" spans="75:76">
      <c r="BW147" s="56">
        <v>346</v>
      </c>
      <c r="BX147" s="57" t="s">
        <v>422</v>
      </c>
    </row>
    <row r="148" spans="75:76">
      <c r="BW148" s="56">
        <v>347</v>
      </c>
      <c r="BX148" s="57" t="s">
        <v>423</v>
      </c>
    </row>
    <row r="149" spans="75:76">
      <c r="BW149" s="56">
        <v>348</v>
      </c>
      <c r="BX149" s="57" t="s">
        <v>134</v>
      </c>
    </row>
    <row r="150" spans="75:76">
      <c r="BW150" s="56">
        <v>349</v>
      </c>
      <c r="BX150" s="57" t="s">
        <v>135</v>
      </c>
    </row>
    <row r="151" spans="75:76">
      <c r="BW151" s="56">
        <v>350</v>
      </c>
      <c r="BX151" s="57" t="s">
        <v>136</v>
      </c>
    </row>
    <row r="152" spans="75:76">
      <c r="BW152" s="56">
        <v>351</v>
      </c>
      <c r="BX152" s="57" t="s">
        <v>137</v>
      </c>
    </row>
    <row r="153" spans="75:76">
      <c r="BW153" s="56">
        <v>352</v>
      </c>
      <c r="BX153" s="57" t="s">
        <v>138</v>
      </c>
    </row>
    <row r="154" spans="75:76">
      <c r="BW154" s="56">
        <v>353</v>
      </c>
      <c r="BX154" s="57" t="s">
        <v>139</v>
      </c>
    </row>
    <row r="155" spans="75:76">
      <c r="BW155" s="56">
        <v>354</v>
      </c>
      <c r="BX155" s="57" t="s">
        <v>140</v>
      </c>
    </row>
    <row r="156" spans="75:76">
      <c r="BW156" s="56">
        <v>355</v>
      </c>
      <c r="BX156" s="57" t="s">
        <v>141</v>
      </c>
    </row>
    <row r="157" spans="75:76">
      <c r="BW157" s="56">
        <v>356</v>
      </c>
      <c r="BX157" s="57" t="s">
        <v>142</v>
      </c>
    </row>
    <row r="158" spans="75:76">
      <c r="BW158" s="56">
        <v>357</v>
      </c>
      <c r="BX158" s="57" t="s">
        <v>143</v>
      </c>
    </row>
    <row r="159" spans="75:76">
      <c r="BW159" s="56">
        <v>358</v>
      </c>
      <c r="BX159" s="57" t="s">
        <v>144</v>
      </c>
    </row>
    <row r="160" spans="75:76">
      <c r="BW160" s="56">
        <v>359</v>
      </c>
      <c r="BX160" s="57" t="s">
        <v>145</v>
      </c>
    </row>
    <row r="161" spans="75:76">
      <c r="BW161" s="56">
        <v>360</v>
      </c>
      <c r="BX161" s="57" t="s">
        <v>146</v>
      </c>
    </row>
    <row r="162" spans="75:76">
      <c r="BW162" s="56">
        <v>361</v>
      </c>
      <c r="BX162" s="57" t="s">
        <v>147</v>
      </c>
    </row>
    <row r="163" spans="75:76">
      <c r="BW163" s="56">
        <v>362</v>
      </c>
      <c r="BX163" s="57" t="s">
        <v>148</v>
      </c>
    </row>
    <row r="164" spans="75:76">
      <c r="BW164" s="56">
        <v>363</v>
      </c>
      <c r="BX164" s="57" t="s">
        <v>149</v>
      </c>
    </row>
    <row r="165" spans="75:76">
      <c r="BW165" s="56">
        <v>364</v>
      </c>
      <c r="BX165" s="57" t="s">
        <v>150</v>
      </c>
    </row>
    <row r="166" spans="75:76">
      <c r="BW166" s="56">
        <v>365</v>
      </c>
      <c r="BX166" s="57" t="s">
        <v>151</v>
      </c>
    </row>
    <row r="167" spans="75:76">
      <c r="BW167" s="56">
        <v>366</v>
      </c>
      <c r="BX167" s="57" t="s">
        <v>152</v>
      </c>
    </row>
    <row r="168" spans="75:76">
      <c r="BW168" s="56">
        <v>367</v>
      </c>
      <c r="BX168" s="57" t="s">
        <v>153</v>
      </c>
    </row>
    <row r="169" spans="75:76">
      <c r="BW169" s="56">
        <v>368</v>
      </c>
      <c r="BX169" s="57" t="s">
        <v>154</v>
      </c>
    </row>
    <row r="170" spans="75:76">
      <c r="BW170" s="56">
        <v>369</v>
      </c>
      <c r="BX170" s="57" t="s">
        <v>155</v>
      </c>
    </row>
    <row r="171" spans="75:76">
      <c r="BW171" s="56">
        <v>370</v>
      </c>
      <c r="BX171" s="57" t="s">
        <v>424</v>
      </c>
    </row>
    <row r="172" spans="75:76">
      <c r="BW172" s="56">
        <v>371</v>
      </c>
      <c r="BX172" s="57" t="s">
        <v>156</v>
      </c>
    </row>
    <row r="173" spans="75:76">
      <c r="BW173" s="56">
        <v>372</v>
      </c>
      <c r="BX173" s="57" t="s">
        <v>157</v>
      </c>
    </row>
    <row r="174" spans="75:76">
      <c r="BW174" s="56">
        <v>373</v>
      </c>
      <c r="BX174" s="57" t="s">
        <v>158</v>
      </c>
    </row>
    <row r="175" spans="75:76">
      <c r="BW175" s="56">
        <v>374</v>
      </c>
      <c r="BX175" s="57" t="s">
        <v>425</v>
      </c>
    </row>
    <row r="176" spans="75:76">
      <c r="BW176" s="56">
        <v>375</v>
      </c>
      <c r="BX176" s="57" t="s">
        <v>159</v>
      </c>
    </row>
    <row r="177" spans="75:76">
      <c r="BW177" s="56">
        <v>376</v>
      </c>
      <c r="BX177" s="57" t="s">
        <v>160</v>
      </c>
    </row>
    <row r="178" spans="75:76">
      <c r="BW178" s="56">
        <v>377</v>
      </c>
      <c r="BX178" s="57" t="s">
        <v>426</v>
      </c>
    </row>
    <row r="179" spans="75:76">
      <c r="BW179" s="56">
        <v>378</v>
      </c>
      <c r="BX179" s="57" t="s">
        <v>161</v>
      </c>
    </row>
    <row r="180" spans="75:76">
      <c r="BW180" s="56">
        <v>379</v>
      </c>
      <c r="BX180" s="57" t="s">
        <v>162</v>
      </c>
    </row>
    <row r="181" spans="75:76">
      <c r="BW181" s="56">
        <v>380</v>
      </c>
      <c r="BX181" s="57" t="s">
        <v>427</v>
      </c>
    </row>
    <row r="182" spans="75:76">
      <c r="BW182" s="56">
        <v>381</v>
      </c>
      <c r="BX182" s="57" t="s">
        <v>163</v>
      </c>
    </row>
    <row r="183" spans="75:76">
      <c r="BW183" s="56">
        <v>382</v>
      </c>
      <c r="BX183" s="57" t="s">
        <v>164</v>
      </c>
    </row>
    <row r="184" spans="75:76">
      <c r="BW184" s="56">
        <v>383</v>
      </c>
      <c r="BX184" s="57" t="s">
        <v>165</v>
      </c>
    </row>
    <row r="185" spans="75:76">
      <c r="BW185" s="56">
        <v>384</v>
      </c>
      <c r="BX185" s="57" t="s">
        <v>166</v>
      </c>
    </row>
    <row r="186" spans="75:76">
      <c r="BW186" s="56">
        <v>385</v>
      </c>
      <c r="BX186" s="57" t="s">
        <v>167</v>
      </c>
    </row>
    <row r="187" spans="75:76">
      <c r="BW187" s="56">
        <v>386</v>
      </c>
      <c r="BX187" s="57" t="s">
        <v>168</v>
      </c>
    </row>
    <row r="188" spans="75:76">
      <c r="BW188" s="56">
        <v>387</v>
      </c>
      <c r="BX188" s="57" t="s">
        <v>169</v>
      </c>
    </row>
    <row r="189" spans="75:76">
      <c r="BW189" s="56">
        <v>388</v>
      </c>
      <c r="BX189" s="57" t="s">
        <v>428</v>
      </c>
    </row>
    <row r="190" spans="75:76">
      <c r="BW190" s="56">
        <v>389</v>
      </c>
      <c r="BX190" s="57" t="s">
        <v>170</v>
      </c>
    </row>
    <row r="191" spans="75:76">
      <c r="BW191" s="56">
        <v>390</v>
      </c>
      <c r="BX191" s="57" t="s">
        <v>171</v>
      </c>
    </row>
    <row r="192" spans="75:76">
      <c r="BW192" s="56">
        <v>391</v>
      </c>
      <c r="BX192" s="57" t="s">
        <v>172</v>
      </c>
    </row>
    <row r="193" spans="75:76">
      <c r="BW193" s="56">
        <v>392</v>
      </c>
      <c r="BX193" s="57" t="s">
        <v>173</v>
      </c>
    </row>
    <row r="194" spans="75:76">
      <c r="BW194" s="56">
        <v>393</v>
      </c>
      <c r="BX194" s="57" t="s">
        <v>174</v>
      </c>
    </row>
    <row r="195" spans="75:76">
      <c r="BW195" s="56">
        <v>394</v>
      </c>
      <c r="BX195" s="57" t="s">
        <v>175</v>
      </c>
    </row>
    <row r="196" spans="75:76">
      <c r="BW196" s="56">
        <v>395</v>
      </c>
      <c r="BX196" s="57" t="s">
        <v>176</v>
      </c>
    </row>
    <row r="197" spans="75:76">
      <c r="BW197" s="56">
        <v>396</v>
      </c>
      <c r="BX197" s="57" t="s">
        <v>177</v>
      </c>
    </row>
    <row r="198" spans="75:76">
      <c r="BW198" s="56">
        <v>397</v>
      </c>
      <c r="BX198" s="57" t="s">
        <v>67</v>
      </c>
    </row>
    <row r="199" spans="75:76">
      <c r="BW199" s="56">
        <v>398</v>
      </c>
      <c r="BX199" s="57" t="s">
        <v>68</v>
      </c>
    </row>
    <row r="200" spans="75:76">
      <c r="BW200" s="56">
        <v>399</v>
      </c>
      <c r="BX200" s="57" t="s">
        <v>69</v>
      </c>
    </row>
    <row r="201" spans="75:76">
      <c r="BW201" s="56">
        <v>401</v>
      </c>
      <c r="BX201" s="57" t="s">
        <v>178</v>
      </c>
    </row>
    <row r="202" spans="75:76">
      <c r="BW202" s="56">
        <v>402</v>
      </c>
      <c r="BX202" s="57" t="s">
        <v>429</v>
      </c>
    </row>
    <row r="203" spans="75:76">
      <c r="BW203" s="56">
        <v>403</v>
      </c>
      <c r="BX203" s="57" t="s">
        <v>430</v>
      </c>
    </row>
    <row r="204" spans="75:76">
      <c r="BW204" s="56">
        <v>404</v>
      </c>
      <c r="BX204" s="57" t="s">
        <v>431</v>
      </c>
    </row>
    <row r="205" spans="75:76">
      <c r="BW205" s="56">
        <v>405</v>
      </c>
      <c r="BX205" s="57" t="s">
        <v>179</v>
      </c>
    </row>
    <row r="206" spans="75:76">
      <c r="BW206" s="56">
        <v>406</v>
      </c>
      <c r="BX206" s="57" t="s">
        <v>432</v>
      </c>
    </row>
    <row r="207" spans="75:76">
      <c r="BW207" s="56">
        <v>407</v>
      </c>
      <c r="BX207" s="57" t="s">
        <v>180</v>
      </c>
    </row>
    <row r="208" spans="75:76">
      <c r="BW208" s="56">
        <v>408</v>
      </c>
      <c r="BX208" s="57" t="s">
        <v>181</v>
      </c>
    </row>
    <row r="209" spans="75:76">
      <c r="BW209" s="56">
        <v>409</v>
      </c>
      <c r="BX209" s="57" t="s">
        <v>182</v>
      </c>
    </row>
    <row r="210" spans="75:76">
      <c r="BW210" s="56">
        <v>410</v>
      </c>
      <c r="BX210" s="57" t="s">
        <v>183</v>
      </c>
    </row>
    <row r="211" spans="75:76">
      <c r="BW211" s="56">
        <v>411</v>
      </c>
      <c r="BX211" s="57" t="s">
        <v>184</v>
      </c>
    </row>
    <row r="212" spans="75:76">
      <c r="BW212" s="56">
        <v>412</v>
      </c>
      <c r="BX212" s="57" t="s">
        <v>185</v>
      </c>
    </row>
    <row r="213" spans="75:76">
      <c r="BW213" s="56">
        <v>413</v>
      </c>
      <c r="BX213" s="57" t="s">
        <v>186</v>
      </c>
    </row>
    <row r="214" spans="75:76">
      <c r="BW214" s="56">
        <v>414</v>
      </c>
      <c r="BX214" s="57" t="s">
        <v>187</v>
      </c>
    </row>
    <row r="215" spans="75:76">
      <c r="BW215" s="56">
        <v>415</v>
      </c>
      <c r="BX215" s="57" t="s">
        <v>188</v>
      </c>
    </row>
    <row r="216" spans="75:76">
      <c r="BW216" s="56">
        <v>416</v>
      </c>
      <c r="BX216" s="57" t="s">
        <v>189</v>
      </c>
    </row>
    <row r="217" spans="75:76">
      <c r="BW217" s="56">
        <v>417</v>
      </c>
      <c r="BX217" s="57" t="s">
        <v>190</v>
      </c>
    </row>
    <row r="218" spans="75:76">
      <c r="BW218" s="56">
        <v>418</v>
      </c>
      <c r="BX218" s="57" t="s">
        <v>191</v>
      </c>
    </row>
    <row r="219" spans="75:76">
      <c r="BW219" s="56">
        <v>419</v>
      </c>
      <c r="BX219" s="57" t="s">
        <v>192</v>
      </c>
    </row>
    <row r="220" spans="75:76">
      <c r="BW220" s="56">
        <v>420</v>
      </c>
      <c r="BX220" s="57" t="s">
        <v>193</v>
      </c>
    </row>
    <row r="221" spans="75:76">
      <c r="BW221" s="56">
        <v>421</v>
      </c>
      <c r="BX221" s="57" t="s">
        <v>194</v>
      </c>
    </row>
    <row r="222" spans="75:76">
      <c r="BW222" s="56">
        <v>422</v>
      </c>
      <c r="BX222" s="57" t="s">
        <v>67</v>
      </c>
    </row>
    <row r="223" spans="75:76">
      <c r="BW223" s="56">
        <v>423</v>
      </c>
      <c r="BX223" s="57" t="s">
        <v>68</v>
      </c>
    </row>
    <row r="224" spans="75:76">
      <c r="BW224" s="56">
        <v>424</v>
      </c>
      <c r="BX224" s="57" t="s">
        <v>69</v>
      </c>
    </row>
    <row r="225" spans="75:76">
      <c r="BW225" s="56">
        <v>425</v>
      </c>
      <c r="BX225" s="57" t="s">
        <v>195</v>
      </c>
    </row>
    <row r="226" spans="75:76">
      <c r="BW226" s="56">
        <v>426</v>
      </c>
      <c r="BX226" s="57" t="s">
        <v>196</v>
      </c>
    </row>
    <row r="227" spans="75:76">
      <c r="BW227" s="56">
        <v>427</v>
      </c>
      <c r="BX227" s="57" t="s">
        <v>196</v>
      </c>
    </row>
    <row r="228" spans="75:76">
      <c r="BW228" s="56">
        <v>501</v>
      </c>
      <c r="BX228" s="57" t="s">
        <v>197</v>
      </c>
    </row>
    <row r="229" spans="75:76">
      <c r="BW229" s="56">
        <v>502</v>
      </c>
      <c r="BX229" s="57" t="s">
        <v>198</v>
      </c>
    </row>
    <row r="230" spans="75:76">
      <c r="BW230" s="56">
        <v>503</v>
      </c>
      <c r="BX230" s="57" t="s">
        <v>199</v>
      </c>
    </row>
    <row r="231" spans="75:76">
      <c r="BW231" s="56">
        <v>504</v>
      </c>
      <c r="BX231" s="57" t="s">
        <v>198</v>
      </c>
    </row>
    <row r="232" spans="75:76">
      <c r="BW232" s="56">
        <v>505</v>
      </c>
      <c r="BX232" s="57" t="s">
        <v>200</v>
      </c>
    </row>
    <row r="233" spans="75:76">
      <c r="BW233" s="56">
        <v>506</v>
      </c>
      <c r="BX233" s="57" t="s">
        <v>198</v>
      </c>
    </row>
    <row r="234" spans="75:76">
      <c r="BW234" s="56">
        <v>507</v>
      </c>
      <c r="BX234" s="57" t="s">
        <v>433</v>
      </c>
    </row>
    <row r="235" spans="75:76">
      <c r="BW235" s="56">
        <v>508</v>
      </c>
      <c r="BX235" s="57" t="s">
        <v>198</v>
      </c>
    </row>
    <row r="236" spans="75:76">
      <c r="BW236" s="56">
        <v>509</v>
      </c>
      <c r="BX236" s="57" t="s">
        <v>434</v>
      </c>
    </row>
    <row r="237" spans="75:76">
      <c r="BW237" s="56">
        <v>510</v>
      </c>
      <c r="BX237" s="57" t="s">
        <v>198</v>
      </c>
    </row>
    <row r="238" spans="75:76">
      <c r="BW238" s="56">
        <v>511</v>
      </c>
      <c r="BX238" s="57" t="s">
        <v>435</v>
      </c>
    </row>
    <row r="239" spans="75:76">
      <c r="BW239" s="56">
        <v>512</v>
      </c>
      <c r="BX239" s="57" t="s">
        <v>436</v>
      </c>
    </row>
    <row r="240" spans="75:76">
      <c r="BW240" s="56">
        <v>513</v>
      </c>
      <c r="BX240" s="57" t="s">
        <v>437</v>
      </c>
    </row>
    <row r="241" spans="75:76">
      <c r="BW241" s="56">
        <v>514</v>
      </c>
      <c r="BX241" s="57" t="s">
        <v>438</v>
      </c>
    </row>
    <row r="242" spans="75:76">
      <c r="BW242" s="56">
        <v>515</v>
      </c>
      <c r="BX242" s="57" t="s">
        <v>439</v>
      </c>
    </row>
    <row r="243" spans="75:76">
      <c r="BW243" s="56">
        <v>516</v>
      </c>
      <c r="BX243" s="57" t="s">
        <v>201</v>
      </c>
    </row>
    <row r="244" spans="75:76">
      <c r="BW244" s="56">
        <v>517</v>
      </c>
      <c r="BX244" s="57" t="s">
        <v>202</v>
      </c>
    </row>
    <row r="245" spans="75:76">
      <c r="BW245" s="56">
        <v>518</v>
      </c>
      <c r="BX245" s="57" t="s">
        <v>203</v>
      </c>
    </row>
    <row r="246" spans="75:76">
      <c r="BW246" s="56">
        <v>519</v>
      </c>
      <c r="BX246" s="57" t="s">
        <v>204</v>
      </c>
    </row>
    <row r="247" spans="75:76">
      <c r="BW247" s="56">
        <v>520</v>
      </c>
      <c r="BX247" s="57" t="s">
        <v>205</v>
      </c>
    </row>
    <row r="248" spans="75:76">
      <c r="BW248" s="56">
        <v>521</v>
      </c>
      <c r="BX248" s="57" t="s">
        <v>206</v>
      </c>
    </row>
    <row r="249" spans="75:76">
      <c r="BW249" s="56">
        <v>522</v>
      </c>
      <c r="BX249" s="57" t="s">
        <v>207</v>
      </c>
    </row>
    <row r="250" spans="75:76">
      <c r="BW250" s="56">
        <v>523</v>
      </c>
      <c r="BX250" s="57" t="s">
        <v>208</v>
      </c>
    </row>
    <row r="251" spans="75:76">
      <c r="BW251" s="56">
        <v>524</v>
      </c>
      <c r="BX251" s="57" t="s">
        <v>209</v>
      </c>
    </row>
    <row r="252" spans="75:76">
      <c r="BW252" s="56">
        <v>525</v>
      </c>
      <c r="BX252" s="57" t="s">
        <v>210</v>
      </c>
    </row>
    <row r="253" spans="75:76">
      <c r="BW253" s="56">
        <v>526</v>
      </c>
      <c r="BX253" s="57" t="s">
        <v>211</v>
      </c>
    </row>
    <row r="254" spans="75:76">
      <c r="BW254" s="56">
        <v>527</v>
      </c>
      <c r="BX254" s="57" t="s">
        <v>212</v>
      </c>
    </row>
    <row r="255" spans="75:76">
      <c r="BW255" s="56">
        <v>528</v>
      </c>
      <c r="BX255" s="57" t="s">
        <v>213</v>
      </c>
    </row>
    <row r="256" spans="75:76">
      <c r="BW256" s="56">
        <v>529</v>
      </c>
      <c r="BX256" s="57" t="s">
        <v>67</v>
      </c>
    </row>
    <row r="257" spans="75:76">
      <c r="BW257" s="56">
        <v>530</v>
      </c>
      <c r="BX257" s="57" t="s">
        <v>68</v>
      </c>
    </row>
    <row r="258" spans="75:76">
      <c r="BW258" s="56">
        <v>531</v>
      </c>
      <c r="BX258" s="57" t="s">
        <v>69</v>
      </c>
    </row>
    <row r="259" spans="75:76">
      <c r="BW259" s="56">
        <v>532</v>
      </c>
      <c r="BX259" s="57" t="s">
        <v>195</v>
      </c>
    </row>
    <row r="260" spans="75:76">
      <c r="BW260" s="56">
        <v>533</v>
      </c>
      <c r="BX260" s="57" t="s">
        <v>214</v>
      </c>
    </row>
    <row r="261" spans="75:76">
      <c r="BW261" s="56">
        <v>534</v>
      </c>
      <c r="BX261" s="57" t="s">
        <v>223</v>
      </c>
    </row>
    <row r="262" spans="75:76">
      <c r="BW262" s="56">
        <v>601</v>
      </c>
      <c r="BX262" s="57" t="s">
        <v>441</v>
      </c>
    </row>
    <row r="263" spans="75:76">
      <c r="BW263" s="56">
        <v>602</v>
      </c>
      <c r="BX263" s="57" t="s">
        <v>440</v>
      </c>
    </row>
    <row r="264" spans="75:76">
      <c r="BW264" s="56">
        <v>603</v>
      </c>
      <c r="BX264" s="57" t="s">
        <v>442</v>
      </c>
    </row>
    <row r="265" spans="75:76">
      <c r="BW265" s="56">
        <v>604</v>
      </c>
      <c r="BX265" s="57" t="s">
        <v>224</v>
      </c>
    </row>
    <row r="266" spans="75:76">
      <c r="BW266" s="56">
        <v>605</v>
      </c>
      <c r="BX266" s="57" t="s">
        <v>225</v>
      </c>
    </row>
    <row r="267" spans="75:76">
      <c r="BW267" s="56">
        <v>606</v>
      </c>
      <c r="BX267" s="57" t="s">
        <v>226</v>
      </c>
    </row>
    <row r="268" spans="75:76">
      <c r="BW268" s="56">
        <v>607</v>
      </c>
      <c r="BX268" s="57" t="s">
        <v>227</v>
      </c>
    </row>
    <row r="269" spans="75:76">
      <c r="BW269" s="56">
        <v>608</v>
      </c>
      <c r="BX269" s="57" t="s">
        <v>443</v>
      </c>
    </row>
    <row r="270" spans="75:76">
      <c r="BW270" s="56">
        <v>609</v>
      </c>
      <c r="BX270" s="57" t="s">
        <v>228</v>
      </c>
    </row>
    <row r="271" spans="75:76">
      <c r="BW271" s="56">
        <v>610</v>
      </c>
      <c r="BX271" s="57" t="s">
        <v>229</v>
      </c>
    </row>
    <row r="272" spans="75:76">
      <c r="BW272" s="56">
        <v>611</v>
      </c>
      <c r="BX272" s="57" t="s">
        <v>230</v>
      </c>
    </row>
    <row r="273" spans="75:76">
      <c r="BW273" s="56">
        <v>612</v>
      </c>
      <c r="BX273" s="57" t="s">
        <v>231</v>
      </c>
    </row>
    <row r="274" spans="75:76">
      <c r="BW274" s="56">
        <v>613</v>
      </c>
      <c r="BX274" s="57" t="s">
        <v>232</v>
      </c>
    </row>
    <row r="275" spans="75:76">
      <c r="BW275" s="56">
        <v>614</v>
      </c>
      <c r="BX275" s="57" t="s">
        <v>233</v>
      </c>
    </row>
    <row r="276" spans="75:76">
      <c r="BW276" s="56">
        <v>615</v>
      </c>
      <c r="BX276" s="57" t="s">
        <v>234</v>
      </c>
    </row>
    <row r="277" spans="75:76">
      <c r="BW277" s="56">
        <v>616</v>
      </c>
      <c r="BX277" s="57" t="s">
        <v>235</v>
      </c>
    </row>
    <row r="278" spans="75:76">
      <c r="BW278" s="56">
        <v>617</v>
      </c>
      <c r="BX278" s="57" t="s">
        <v>236</v>
      </c>
    </row>
    <row r="279" spans="75:76">
      <c r="BW279" s="56">
        <v>618</v>
      </c>
      <c r="BX279" s="57" t="s">
        <v>237</v>
      </c>
    </row>
    <row r="280" spans="75:76">
      <c r="BW280" s="56">
        <v>619</v>
      </c>
      <c r="BX280" s="57" t="s">
        <v>238</v>
      </c>
    </row>
    <row r="281" spans="75:76">
      <c r="BW281" s="56">
        <v>620</v>
      </c>
      <c r="BX281" s="57" t="s">
        <v>239</v>
      </c>
    </row>
    <row r="282" spans="75:76">
      <c r="BW282" s="56">
        <v>621</v>
      </c>
      <c r="BX282" s="57" t="s">
        <v>240</v>
      </c>
    </row>
    <row r="283" spans="75:76">
      <c r="BW283" s="56">
        <v>622</v>
      </c>
      <c r="BX283" s="57" t="s">
        <v>241</v>
      </c>
    </row>
    <row r="284" spans="75:76">
      <c r="BW284" s="56">
        <v>623</v>
      </c>
      <c r="BX284" s="57" t="s">
        <v>242</v>
      </c>
    </row>
    <row r="285" spans="75:76">
      <c r="BW285" s="56">
        <v>624</v>
      </c>
      <c r="BX285" s="57" t="s">
        <v>243</v>
      </c>
    </row>
    <row r="286" spans="75:76">
      <c r="BW286" s="56">
        <v>625</v>
      </c>
      <c r="BX286" s="57" t="s">
        <v>244</v>
      </c>
    </row>
    <row r="287" spans="75:76">
      <c r="BW287" s="56">
        <v>626</v>
      </c>
      <c r="BX287" s="57" t="s">
        <v>245</v>
      </c>
    </row>
    <row r="288" spans="75:76">
      <c r="BW288" s="56">
        <v>627</v>
      </c>
      <c r="BX288" s="57" t="s">
        <v>444</v>
      </c>
    </row>
    <row r="289" spans="75:76">
      <c r="BW289" s="56">
        <v>628</v>
      </c>
      <c r="BX289" s="57" t="s">
        <v>246</v>
      </c>
    </row>
    <row r="290" spans="75:76">
      <c r="BW290" s="56">
        <v>629</v>
      </c>
      <c r="BX290" s="57" t="s">
        <v>215</v>
      </c>
    </row>
    <row r="291" spans="75:76">
      <c r="BW291" s="56">
        <v>630</v>
      </c>
      <c r="BX291" s="57" t="s">
        <v>445</v>
      </c>
    </row>
    <row r="292" spans="75:76">
      <c r="BW292" s="56">
        <v>631</v>
      </c>
      <c r="BX292" s="57" t="s">
        <v>446</v>
      </c>
    </row>
    <row r="293" spans="75:76">
      <c r="BW293" s="56">
        <v>632</v>
      </c>
      <c r="BX293" s="57" t="s">
        <v>216</v>
      </c>
    </row>
    <row r="294" spans="75:76">
      <c r="BW294" s="56">
        <v>633</v>
      </c>
      <c r="BX294" s="57" t="s">
        <v>247</v>
      </c>
    </row>
    <row r="295" spans="75:76">
      <c r="BW295" s="56">
        <v>634</v>
      </c>
      <c r="BX295" s="57" t="s">
        <v>248</v>
      </c>
    </row>
    <row r="296" spans="75:76">
      <c r="BW296" s="56">
        <v>635</v>
      </c>
      <c r="BX296" s="57" t="s">
        <v>249</v>
      </c>
    </row>
    <row r="297" spans="75:76">
      <c r="BW297" s="56">
        <v>636</v>
      </c>
      <c r="BX297" s="57" t="s">
        <v>250</v>
      </c>
    </row>
    <row r="298" spans="75:76">
      <c r="BW298" s="56">
        <v>637</v>
      </c>
      <c r="BX298" s="57" t="s">
        <v>447</v>
      </c>
    </row>
    <row r="299" spans="75:76">
      <c r="BW299" s="56">
        <v>638</v>
      </c>
      <c r="BX299" s="57" t="s">
        <v>217</v>
      </c>
    </row>
    <row r="300" spans="75:76">
      <c r="BW300" s="56">
        <v>639</v>
      </c>
      <c r="BX300" s="57" t="s">
        <v>218</v>
      </c>
    </row>
    <row r="301" spans="75:76">
      <c r="BW301" s="56">
        <v>640</v>
      </c>
      <c r="BX301" s="57" t="s">
        <v>219</v>
      </c>
    </row>
    <row r="302" spans="75:76">
      <c r="BW302" s="56">
        <v>641</v>
      </c>
      <c r="BX302" s="57" t="s">
        <v>220</v>
      </c>
    </row>
    <row r="303" spans="75:76">
      <c r="BW303" s="56">
        <v>642</v>
      </c>
      <c r="BX303" s="57" t="s">
        <v>251</v>
      </c>
    </row>
    <row r="304" spans="75:76">
      <c r="BW304" s="56">
        <v>643</v>
      </c>
      <c r="BX304" s="57" t="s">
        <v>252</v>
      </c>
    </row>
    <row r="305" spans="75:76">
      <c r="BW305" s="56">
        <v>644</v>
      </c>
      <c r="BX305" s="57" t="s">
        <v>448</v>
      </c>
    </row>
    <row r="306" spans="75:76">
      <c r="BW306" s="56">
        <v>645</v>
      </c>
      <c r="BX306" s="57" t="s">
        <v>221</v>
      </c>
    </row>
    <row r="307" spans="75:76">
      <c r="BW307" s="56">
        <v>646</v>
      </c>
      <c r="BX307" s="57" t="s">
        <v>449</v>
      </c>
    </row>
    <row r="308" spans="75:76">
      <c r="BW308" s="56">
        <v>647</v>
      </c>
      <c r="BX308" s="57" t="s">
        <v>253</v>
      </c>
    </row>
    <row r="309" spans="75:76">
      <c r="BW309" s="56">
        <v>648</v>
      </c>
      <c r="BX309" s="57" t="s">
        <v>254</v>
      </c>
    </row>
    <row r="310" spans="75:76">
      <c r="BW310" s="56">
        <v>649</v>
      </c>
      <c r="BX310" s="57" t="s">
        <v>222</v>
      </c>
    </row>
    <row r="311" spans="75:76">
      <c r="BW311" s="56">
        <v>650</v>
      </c>
      <c r="BX311" s="57" t="s">
        <v>255</v>
      </c>
    </row>
    <row r="312" spans="75:76">
      <c r="BW312" s="56">
        <v>651</v>
      </c>
      <c r="BX312" s="57" t="s">
        <v>256</v>
      </c>
    </row>
    <row r="313" spans="75:76">
      <c r="BW313" s="56">
        <v>652</v>
      </c>
      <c r="BX313" s="57" t="s">
        <v>67</v>
      </c>
    </row>
    <row r="314" spans="75:76">
      <c r="BW314" s="56">
        <v>653</v>
      </c>
      <c r="BX314" s="57" t="s">
        <v>68</v>
      </c>
    </row>
    <row r="315" spans="75:76">
      <c r="BW315" s="56">
        <v>654</v>
      </c>
      <c r="BX315" s="57" t="s">
        <v>69</v>
      </c>
    </row>
    <row r="316" spans="75:76">
      <c r="BW316" s="56">
        <v>701</v>
      </c>
      <c r="BX316" s="57" t="s">
        <v>450</v>
      </c>
    </row>
    <row r="317" spans="75:76">
      <c r="BW317" s="56">
        <v>702</v>
      </c>
      <c r="BX317" s="57" t="s">
        <v>451</v>
      </c>
    </row>
    <row r="318" spans="75:76">
      <c r="BW318" s="56">
        <v>703</v>
      </c>
      <c r="BX318" s="57" t="s">
        <v>257</v>
      </c>
    </row>
    <row r="319" spans="75:76">
      <c r="BW319" s="56">
        <v>704</v>
      </c>
      <c r="BX319" s="57" t="s">
        <v>258</v>
      </c>
    </row>
    <row r="320" spans="75:76">
      <c r="BW320" s="56">
        <v>705</v>
      </c>
      <c r="BX320" s="57" t="s">
        <v>259</v>
      </c>
    </row>
    <row r="321" spans="75:76">
      <c r="BW321" s="56">
        <v>706</v>
      </c>
      <c r="BX321" s="57" t="s">
        <v>260</v>
      </c>
    </row>
    <row r="322" spans="75:76">
      <c r="BW322" s="56">
        <v>707</v>
      </c>
      <c r="BX322" s="57" t="s">
        <v>261</v>
      </c>
    </row>
    <row r="323" spans="75:76">
      <c r="BW323" s="56">
        <v>708</v>
      </c>
      <c r="BX323" s="57" t="s">
        <v>262</v>
      </c>
    </row>
    <row r="324" spans="75:76">
      <c r="BW324" s="56">
        <v>709</v>
      </c>
      <c r="BX324" s="57" t="s">
        <v>263</v>
      </c>
    </row>
    <row r="325" spans="75:76">
      <c r="BW325" s="56">
        <v>710</v>
      </c>
      <c r="BX325" s="57" t="s">
        <v>264</v>
      </c>
    </row>
    <row r="326" spans="75:76">
      <c r="BW326" s="56">
        <v>711</v>
      </c>
      <c r="BX326" s="57" t="s">
        <v>265</v>
      </c>
    </row>
    <row r="327" spans="75:76">
      <c r="BW327" s="56">
        <v>712</v>
      </c>
      <c r="BX327" s="57" t="s">
        <v>266</v>
      </c>
    </row>
    <row r="328" spans="75:76">
      <c r="BW328" s="56">
        <v>713</v>
      </c>
      <c r="BX328" s="57" t="s">
        <v>267</v>
      </c>
    </row>
    <row r="329" spans="75:76">
      <c r="BW329" s="56">
        <v>714</v>
      </c>
      <c r="BX329" s="57" t="s">
        <v>268</v>
      </c>
    </row>
    <row r="330" spans="75:76">
      <c r="BW330" s="56">
        <v>715</v>
      </c>
      <c r="BX330" s="57" t="s">
        <v>269</v>
      </c>
    </row>
    <row r="331" spans="75:76">
      <c r="BW331" s="56">
        <v>716</v>
      </c>
      <c r="BX331" s="57" t="s">
        <v>270</v>
      </c>
    </row>
    <row r="332" spans="75:76">
      <c r="BW332" s="56">
        <v>717</v>
      </c>
      <c r="BX332" s="57" t="s">
        <v>452</v>
      </c>
    </row>
    <row r="333" spans="75:76">
      <c r="BW333" s="56">
        <v>718</v>
      </c>
      <c r="BX333" s="57" t="s">
        <v>271</v>
      </c>
    </row>
    <row r="334" spans="75:76">
      <c r="BW334" s="56">
        <v>719</v>
      </c>
      <c r="BX334" s="57" t="s">
        <v>272</v>
      </c>
    </row>
    <row r="335" spans="75:76">
      <c r="BW335" s="56">
        <v>720</v>
      </c>
      <c r="BX335" s="57" t="s">
        <v>273</v>
      </c>
    </row>
    <row r="336" spans="75:76">
      <c r="BW336" s="56">
        <v>721</v>
      </c>
      <c r="BX336" s="57" t="s">
        <v>274</v>
      </c>
    </row>
    <row r="337" spans="75:76">
      <c r="BW337" s="56">
        <v>722</v>
      </c>
      <c r="BX337" s="57" t="s">
        <v>453</v>
      </c>
    </row>
    <row r="338" spans="75:76">
      <c r="BW338" s="56">
        <v>723</v>
      </c>
      <c r="BX338" s="57" t="s">
        <v>275</v>
      </c>
    </row>
    <row r="339" spans="75:76">
      <c r="BW339" s="56">
        <v>724</v>
      </c>
      <c r="BX339" s="57" t="s">
        <v>454</v>
      </c>
    </row>
    <row r="340" spans="75:76">
      <c r="BW340" s="56">
        <v>725</v>
      </c>
      <c r="BX340" s="57" t="s">
        <v>455</v>
      </c>
    </row>
    <row r="341" spans="75:76">
      <c r="BW341" s="56">
        <v>726</v>
      </c>
      <c r="BX341" s="57" t="s">
        <v>276</v>
      </c>
    </row>
    <row r="342" spans="75:76">
      <c r="BW342" s="56">
        <v>727</v>
      </c>
      <c r="BX342" s="57" t="s">
        <v>277</v>
      </c>
    </row>
    <row r="343" spans="75:76">
      <c r="BW343" s="56">
        <v>728</v>
      </c>
      <c r="BX343" s="57" t="s">
        <v>278</v>
      </c>
    </row>
    <row r="344" spans="75:76">
      <c r="BW344" s="56">
        <v>729</v>
      </c>
      <c r="BX344" s="57" t="s">
        <v>279</v>
      </c>
    </row>
    <row r="345" spans="75:76">
      <c r="BW345" s="56">
        <v>730</v>
      </c>
      <c r="BX345" s="57" t="s">
        <v>456</v>
      </c>
    </row>
    <row r="346" spans="75:76">
      <c r="BW346" s="56">
        <v>731</v>
      </c>
      <c r="BX346" s="57" t="s">
        <v>280</v>
      </c>
    </row>
    <row r="347" spans="75:76">
      <c r="BW347" s="56">
        <v>732</v>
      </c>
      <c r="BX347" s="57" t="s">
        <v>281</v>
      </c>
    </row>
    <row r="348" spans="75:76">
      <c r="BW348" s="56">
        <v>733</v>
      </c>
      <c r="BX348" s="57" t="s">
        <v>282</v>
      </c>
    </row>
    <row r="349" spans="75:76">
      <c r="BW349" s="56">
        <v>734</v>
      </c>
      <c r="BX349" s="57" t="s">
        <v>283</v>
      </c>
    </row>
    <row r="350" spans="75:76">
      <c r="BW350" s="56">
        <v>735</v>
      </c>
      <c r="BX350" s="57" t="s">
        <v>284</v>
      </c>
    </row>
    <row r="351" spans="75:76">
      <c r="BW351" s="56">
        <v>736</v>
      </c>
      <c r="BX351" s="57" t="s">
        <v>285</v>
      </c>
    </row>
    <row r="352" spans="75:76">
      <c r="BW352" s="56">
        <v>737</v>
      </c>
      <c r="BX352" s="57" t="s">
        <v>286</v>
      </c>
    </row>
    <row r="353" spans="75:76">
      <c r="BW353" s="56">
        <v>738</v>
      </c>
      <c r="BX353" s="57" t="s">
        <v>287</v>
      </c>
    </row>
    <row r="354" spans="75:76">
      <c r="BW354" s="56">
        <v>739</v>
      </c>
      <c r="BX354" s="57" t="s">
        <v>457</v>
      </c>
    </row>
    <row r="355" spans="75:76">
      <c r="BW355" s="56">
        <v>740</v>
      </c>
      <c r="BX355" s="57" t="s">
        <v>288</v>
      </c>
    </row>
    <row r="356" spans="75:76">
      <c r="BW356" s="56">
        <v>741</v>
      </c>
      <c r="BX356" s="57" t="s">
        <v>289</v>
      </c>
    </row>
    <row r="357" spans="75:76">
      <c r="BW357" s="56">
        <v>742</v>
      </c>
      <c r="BX357" s="57" t="s">
        <v>290</v>
      </c>
    </row>
    <row r="358" spans="75:76">
      <c r="BW358" s="56">
        <v>743</v>
      </c>
      <c r="BX358" s="57" t="s">
        <v>291</v>
      </c>
    </row>
    <row r="359" spans="75:76">
      <c r="BW359" s="56">
        <v>744</v>
      </c>
      <c r="BX359" s="57" t="s">
        <v>292</v>
      </c>
    </row>
    <row r="360" spans="75:76">
      <c r="BW360" s="56">
        <v>745</v>
      </c>
      <c r="BX360" s="57" t="s">
        <v>293</v>
      </c>
    </row>
    <row r="361" spans="75:76">
      <c r="BW361" s="56">
        <v>746</v>
      </c>
      <c r="BX361" s="57" t="s">
        <v>458</v>
      </c>
    </row>
    <row r="362" spans="75:76">
      <c r="BW362" s="56">
        <v>747</v>
      </c>
      <c r="BX362" s="57" t="s">
        <v>294</v>
      </c>
    </row>
    <row r="363" spans="75:76">
      <c r="BW363" s="56">
        <v>748</v>
      </c>
      <c r="BX363" s="57" t="s">
        <v>295</v>
      </c>
    </row>
    <row r="364" spans="75:76">
      <c r="BW364" s="56">
        <v>749</v>
      </c>
      <c r="BX364" s="57" t="s">
        <v>296</v>
      </c>
    </row>
    <row r="365" spans="75:76">
      <c r="BW365" s="56">
        <v>750</v>
      </c>
      <c r="BX365" s="57" t="s">
        <v>297</v>
      </c>
    </row>
    <row r="366" spans="75:76">
      <c r="BW366" s="56">
        <v>751</v>
      </c>
      <c r="BX366" s="57" t="s">
        <v>298</v>
      </c>
    </row>
    <row r="367" spans="75:76">
      <c r="BW367" s="56">
        <v>752</v>
      </c>
      <c r="BX367" s="57" t="s">
        <v>299</v>
      </c>
    </row>
    <row r="368" spans="75:76">
      <c r="BW368" s="56">
        <v>753</v>
      </c>
      <c r="BX368" s="57" t="s">
        <v>300</v>
      </c>
    </row>
    <row r="369" spans="75:76">
      <c r="BW369" s="56">
        <v>754</v>
      </c>
      <c r="BX369" s="57" t="s">
        <v>301</v>
      </c>
    </row>
    <row r="370" spans="75:76">
      <c r="BW370" s="56">
        <v>755</v>
      </c>
      <c r="BX370" s="57" t="s">
        <v>302</v>
      </c>
    </row>
    <row r="371" spans="75:76">
      <c r="BW371" s="56">
        <v>801</v>
      </c>
      <c r="BX371" s="57" t="s">
        <v>303</v>
      </c>
    </row>
    <row r="372" spans="75:76">
      <c r="BW372" s="56">
        <v>802</v>
      </c>
      <c r="BX372" s="57" t="s">
        <v>304</v>
      </c>
    </row>
    <row r="373" spans="75:76">
      <c r="BW373" s="56">
        <v>803</v>
      </c>
      <c r="BX373" s="57" t="s">
        <v>305</v>
      </c>
    </row>
    <row r="374" spans="75:76">
      <c r="BW374" s="56">
        <v>804</v>
      </c>
      <c r="BX374" s="57" t="s">
        <v>306</v>
      </c>
    </row>
    <row r="375" spans="75:76">
      <c r="BW375" s="56">
        <v>805</v>
      </c>
      <c r="BX375" s="57" t="s">
        <v>307</v>
      </c>
    </row>
    <row r="376" spans="75:76">
      <c r="BW376" s="56">
        <v>806</v>
      </c>
      <c r="BX376" s="57" t="s">
        <v>308</v>
      </c>
    </row>
    <row r="377" spans="75:76">
      <c r="BW377" s="56">
        <v>807</v>
      </c>
      <c r="BX377" s="57" t="s">
        <v>309</v>
      </c>
    </row>
    <row r="378" spans="75:76">
      <c r="BW378" s="56">
        <v>808</v>
      </c>
      <c r="BX378" s="57" t="s">
        <v>310</v>
      </c>
    </row>
    <row r="379" spans="75:76">
      <c r="BW379" s="56">
        <v>809</v>
      </c>
      <c r="BX379" s="57" t="s">
        <v>311</v>
      </c>
    </row>
    <row r="380" spans="75:76">
      <c r="BW380" s="56">
        <v>810</v>
      </c>
      <c r="BX380" s="57" t="s">
        <v>312</v>
      </c>
    </row>
    <row r="381" spans="75:76">
      <c r="BW381" s="56">
        <v>811</v>
      </c>
      <c r="BX381" s="57" t="s">
        <v>313</v>
      </c>
    </row>
    <row r="382" spans="75:76">
      <c r="BW382" s="56">
        <v>812</v>
      </c>
      <c r="BX382" s="57" t="s">
        <v>314</v>
      </c>
    </row>
    <row r="383" spans="75:76">
      <c r="BW383" s="56">
        <v>813</v>
      </c>
      <c r="BX383" s="57" t="s">
        <v>315</v>
      </c>
    </row>
    <row r="384" spans="75:76">
      <c r="BW384" s="56">
        <v>814</v>
      </c>
      <c r="BX384" s="57" t="s">
        <v>316</v>
      </c>
    </row>
    <row r="385" spans="75:76">
      <c r="BW385" s="56">
        <v>815</v>
      </c>
      <c r="BX385" s="57" t="s">
        <v>317</v>
      </c>
    </row>
    <row r="386" spans="75:76">
      <c r="BW386" s="56">
        <v>816</v>
      </c>
      <c r="BX386" s="57" t="s">
        <v>318</v>
      </c>
    </row>
    <row r="387" spans="75:76">
      <c r="BW387" s="56">
        <v>817</v>
      </c>
      <c r="BX387" s="57" t="s">
        <v>319</v>
      </c>
    </row>
    <row r="388" spans="75:76">
      <c r="BW388" s="56">
        <v>818</v>
      </c>
      <c r="BX388" s="57" t="s">
        <v>320</v>
      </c>
    </row>
    <row r="389" spans="75:76">
      <c r="BW389" s="56">
        <v>819</v>
      </c>
      <c r="BX389" s="57" t="s">
        <v>321</v>
      </c>
    </row>
    <row r="390" spans="75:76">
      <c r="BW390" s="56">
        <v>820</v>
      </c>
      <c r="BX390" s="57" t="s">
        <v>322</v>
      </c>
    </row>
    <row r="391" spans="75:76">
      <c r="BW391" s="56">
        <v>821</v>
      </c>
      <c r="BX391" s="57" t="s">
        <v>323</v>
      </c>
    </row>
    <row r="392" spans="75:76">
      <c r="BW392" s="56">
        <v>822</v>
      </c>
      <c r="BX392" s="57" t="s">
        <v>324</v>
      </c>
    </row>
    <row r="393" spans="75:76">
      <c r="BW393" s="56">
        <v>823</v>
      </c>
      <c r="BX393" s="57" t="s">
        <v>325</v>
      </c>
    </row>
    <row r="394" spans="75:76">
      <c r="BW394" s="56">
        <v>824</v>
      </c>
      <c r="BX394" s="57" t="s">
        <v>326</v>
      </c>
    </row>
    <row r="395" spans="75:76">
      <c r="BW395" s="56">
        <v>825</v>
      </c>
      <c r="BX395" s="57" t="s">
        <v>327</v>
      </c>
    </row>
    <row r="396" spans="75:76">
      <c r="BW396" s="56">
        <v>826</v>
      </c>
      <c r="BX396" s="57" t="s">
        <v>328</v>
      </c>
    </row>
    <row r="397" spans="75:76">
      <c r="BW397" s="56">
        <v>827</v>
      </c>
      <c r="BX397" s="57" t="s">
        <v>329</v>
      </c>
    </row>
    <row r="398" spans="75:76">
      <c r="BW398" s="56">
        <v>828</v>
      </c>
      <c r="BX398" s="57" t="s">
        <v>330</v>
      </c>
    </row>
    <row r="399" spans="75:76">
      <c r="BW399" s="56">
        <v>829</v>
      </c>
      <c r="BX399" s="57" t="s">
        <v>331</v>
      </c>
    </row>
    <row r="400" spans="75:76">
      <c r="BW400" s="56">
        <v>830</v>
      </c>
      <c r="BX400" s="57" t="s">
        <v>332</v>
      </c>
    </row>
    <row r="401" spans="75:76">
      <c r="BW401" s="56">
        <v>831</v>
      </c>
      <c r="BX401" s="57" t="s">
        <v>333</v>
      </c>
    </row>
    <row r="402" spans="75:76">
      <c r="BW402" s="56">
        <v>832</v>
      </c>
      <c r="BX402" s="57" t="s">
        <v>334</v>
      </c>
    </row>
    <row r="403" spans="75:76">
      <c r="BW403" s="56">
        <v>833</v>
      </c>
      <c r="BX403" s="57" t="s">
        <v>335</v>
      </c>
    </row>
    <row r="404" spans="75:76">
      <c r="BW404" s="56">
        <v>834</v>
      </c>
      <c r="BX404" s="57" t="s">
        <v>336</v>
      </c>
    </row>
    <row r="405" spans="75:76">
      <c r="BW405" s="56">
        <v>835</v>
      </c>
      <c r="BX405" s="57" t="s">
        <v>337</v>
      </c>
    </row>
    <row r="406" spans="75:76">
      <c r="BW406" s="56">
        <v>836</v>
      </c>
      <c r="BX406" s="57" t="s">
        <v>338</v>
      </c>
    </row>
    <row r="407" spans="75:76">
      <c r="BW407" s="56">
        <v>837</v>
      </c>
      <c r="BX407" s="57" t="s">
        <v>339</v>
      </c>
    </row>
    <row r="408" spans="75:76">
      <c r="BW408" s="56">
        <v>838</v>
      </c>
      <c r="BX408" s="57" t="s">
        <v>340</v>
      </c>
    </row>
    <row r="409" spans="75:76">
      <c r="BW409" s="56">
        <v>839</v>
      </c>
      <c r="BX409" s="57" t="s">
        <v>341</v>
      </c>
    </row>
    <row r="410" spans="75:76">
      <c r="BW410" s="56">
        <v>840</v>
      </c>
      <c r="BX410" s="57" t="s">
        <v>342</v>
      </c>
    </row>
    <row r="411" spans="75:76">
      <c r="BW411" s="56">
        <v>841</v>
      </c>
      <c r="BX411" s="57" t="s">
        <v>343</v>
      </c>
    </row>
    <row r="412" spans="75:76">
      <c r="BW412" s="56">
        <v>842</v>
      </c>
      <c r="BX412" s="57" t="s">
        <v>359</v>
      </c>
    </row>
    <row r="413" spans="75:76">
      <c r="BW413" s="56">
        <v>843</v>
      </c>
      <c r="BX413" s="57" t="s">
        <v>344</v>
      </c>
    </row>
    <row r="414" spans="75:76">
      <c r="BW414" s="56">
        <v>844</v>
      </c>
      <c r="BX414" s="57" t="s">
        <v>345</v>
      </c>
    </row>
    <row r="415" spans="75:76">
      <c r="BW415" s="56">
        <v>845</v>
      </c>
      <c r="BX415" s="57" t="s">
        <v>346</v>
      </c>
    </row>
    <row r="416" spans="75:76">
      <c r="BW416" s="56">
        <v>846</v>
      </c>
      <c r="BX416" s="57" t="s">
        <v>347</v>
      </c>
    </row>
    <row r="417" spans="75:76">
      <c r="BW417" s="56">
        <v>847</v>
      </c>
      <c r="BX417" s="57" t="s">
        <v>348</v>
      </c>
    </row>
    <row r="418" spans="75:76">
      <c r="BW418" s="56">
        <v>848</v>
      </c>
      <c r="BX418" s="57" t="s">
        <v>349</v>
      </c>
    </row>
    <row r="419" spans="75:76">
      <c r="BW419" s="56">
        <v>849</v>
      </c>
      <c r="BX419" s="57" t="s">
        <v>350</v>
      </c>
    </row>
    <row r="420" spans="75:76">
      <c r="BW420" s="56">
        <v>850</v>
      </c>
      <c r="BX420" s="57" t="s">
        <v>351</v>
      </c>
    </row>
    <row r="421" spans="75:76">
      <c r="BW421" s="56">
        <v>851</v>
      </c>
      <c r="BX421" s="57" t="s">
        <v>67</v>
      </c>
    </row>
    <row r="422" spans="75:76">
      <c r="BW422" s="56">
        <v>852</v>
      </c>
      <c r="BX422" s="57" t="s">
        <v>68</v>
      </c>
    </row>
    <row r="423" spans="75:76">
      <c r="BW423" s="56">
        <v>853</v>
      </c>
      <c r="BX423" s="57" t="s">
        <v>69</v>
      </c>
    </row>
    <row r="424" spans="75:76">
      <c r="BW424" s="56">
        <v>854</v>
      </c>
      <c r="BX424" s="57" t="s">
        <v>519</v>
      </c>
    </row>
    <row r="425" spans="75:76">
      <c r="BW425" s="56">
        <v>901</v>
      </c>
      <c r="BX425" s="57" t="s">
        <v>352</v>
      </c>
    </row>
    <row r="426" spans="75:76">
      <c r="BW426" s="56">
        <v>902</v>
      </c>
      <c r="BX426" s="57" t="s">
        <v>353</v>
      </c>
    </row>
    <row r="427" spans="75:76">
      <c r="BW427" s="56">
        <v>903</v>
      </c>
      <c r="BX427" s="57" t="s">
        <v>360</v>
      </c>
    </row>
    <row r="428" spans="75:76">
      <c r="BW428" s="56">
        <v>904</v>
      </c>
      <c r="BX428" s="57" t="s">
        <v>459</v>
      </c>
    </row>
    <row r="429" spans="75:76">
      <c r="BW429" s="56">
        <v>905</v>
      </c>
      <c r="BX429" s="57" t="s">
        <v>354</v>
      </c>
    </row>
    <row r="430" spans="75:76">
      <c r="BW430" s="56">
        <v>906</v>
      </c>
      <c r="BX430" s="57" t="s">
        <v>355</v>
      </c>
    </row>
    <row r="431" spans="75:76">
      <c r="BW431" s="56">
        <v>907</v>
      </c>
      <c r="BX431" s="57" t="s">
        <v>356</v>
      </c>
    </row>
    <row r="432" spans="75:76">
      <c r="BW432" s="56">
        <v>908</v>
      </c>
      <c r="BX432" s="57" t="s">
        <v>357</v>
      </c>
    </row>
    <row r="433" spans="75:76">
      <c r="BW433" s="56">
        <v>909</v>
      </c>
      <c r="BX433" s="57" t="s">
        <v>358</v>
      </c>
    </row>
    <row r="434" spans="75:76">
      <c r="BW434" s="56">
        <v>910</v>
      </c>
      <c r="BX434" s="57" t="s">
        <v>361</v>
      </c>
    </row>
    <row r="435" spans="75:76">
      <c r="BW435" s="56">
        <v>911</v>
      </c>
      <c r="BX435" s="57" t="s">
        <v>362</v>
      </c>
    </row>
    <row r="436" spans="75:76">
      <c r="BW436" s="56">
        <v>912</v>
      </c>
      <c r="BX436" s="57" t="s">
        <v>363</v>
      </c>
    </row>
    <row r="437" spans="75:76">
      <c r="BW437" s="56">
        <v>913</v>
      </c>
      <c r="BX437" s="57" t="s">
        <v>364</v>
      </c>
    </row>
    <row r="438" spans="75:76">
      <c r="BW438" s="56">
        <v>914</v>
      </c>
      <c r="BX438" s="57" t="s">
        <v>365</v>
      </c>
    </row>
    <row r="439" spans="75:76">
      <c r="BW439" s="56">
        <v>915</v>
      </c>
      <c r="BX439" s="57" t="s">
        <v>366</v>
      </c>
    </row>
    <row r="440" spans="75:76">
      <c r="BW440" s="56">
        <v>916</v>
      </c>
      <c r="BX440" s="57" t="s">
        <v>367</v>
      </c>
    </row>
    <row r="441" spans="75:76">
      <c r="BW441" s="56">
        <v>917</v>
      </c>
      <c r="BX441" s="57" t="s">
        <v>368</v>
      </c>
    </row>
    <row r="442" spans="75:76">
      <c r="BW442" s="56">
        <v>918</v>
      </c>
      <c r="BX442" s="57" t="s">
        <v>369</v>
      </c>
    </row>
    <row r="443" spans="75:76">
      <c r="BW443" s="56">
        <v>919</v>
      </c>
      <c r="BX443" s="57" t="s">
        <v>370</v>
      </c>
    </row>
    <row r="444" spans="75:76">
      <c r="BW444" s="56">
        <v>920</v>
      </c>
      <c r="BX444" s="57" t="s">
        <v>371</v>
      </c>
    </row>
    <row r="445" spans="75:76">
      <c r="BW445" s="56">
        <v>921</v>
      </c>
      <c r="BX445" s="57" t="s">
        <v>372</v>
      </c>
    </row>
    <row r="446" spans="75:76">
      <c r="BW446" s="56">
        <v>922</v>
      </c>
      <c r="BX446" s="57" t="s">
        <v>373</v>
      </c>
    </row>
    <row r="447" spans="75:76">
      <c r="BW447" s="56">
        <v>923</v>
      </c>
      <c r="BX447" s="57" t="s">
        <v>374</v>
      </c>
    </row>
    <row r="448" spans="75:76">
      <c r="BW448" s="56">
        <v>924</v>
      </c>
      <c r="BX448" s="57" t="s">
        <v>375</v>
      </c>
    </row>
    <row r="449" spans="75:76">
      <c r="BW449" s="56">
        <v>925</v>
      </c>
      <c r="BX449" s="57" t="s">
        <v>376</v>
      </c>
    </row>
    <row r="450" spans="75:76">
      <c r="BW450" s="56">
        <v>926</v>
      </c>
      <c r="BX450" s="57" t="s">
        <v>377</v>
      </c>
    </row>
    <row r="451" spans="75:76">
      <c r="BW451" s="56">
        <v>927</v>
      </c>
      <c r="BX451" s="57" t="s">
        <v>378</v>
      </c>
    </row>
    <row r="452" spans="75:76">
      <c r="BW452" s="56">
        <v>928</v>
      </c>
      <c r="BX452" s="57" t="s">
        <v>379</v>
      </c>
    </row>
    <row r="453" spans="75:76">
      <c r="BW453" s="56">
        <v>929</v>
      </c>
      <c r="BX453" s="57" t="s">
        <v>380</v>
      </c>
    </row>
    <row r="454" spans="75:76">
      <c r="BW454" s="56">
        <v>930</v>
      </c>
      <c r="BX454" s="57" t="s">
        <v>381</v>
      </c>
    </row>
    <row r="455" spans="75:76">
      <c r="BW455" s="56">
        <v>931</v>
      </c>
      <c r="BX455" s="57" t="s">
        <v>382</v>
      </c>
    </row>
    <row r="456" spans="75:76">
      <c r="BW456" s="56">
        <v>932</v>
      </c>
      <c r="BX456" s="57" t="s">
        <v>383</v>
      </c>
    </row>
    <row r="457" spans="75:76">
      <c r="BW457" s="56">
        <v>933</v>
      </c>
      <c r="BX457" s="57" t="s">
        <v>384</v>
      </c>
    </row>
    <row r="458" spans="75:76">
      <c r="BW458" s="56">
        <v>934</v>
      </c>
      <c r="BX458" s="57" t="s">
        <v>385</v>
      </c>
    </row>
    <row r="459" spans="75:76">
      <c r="BW459" s="56">
        <v>935</v>
      </c>
      <c r="BX459" s="57" t="s">
        <v>386</v>
      </c>
    </row>
    <row r="460" spans="75:76">
      <c r="BW460" s="56">
        <v>936</v>
      </c>
      <c r="BX460" s="57" t="s">
        <v>387</v>
      </c>
    </row>
    <row r="461" spans="75:76">
      <c r="BW461" s="56">
        <v>937</v>
      </c>
      <c r="BX461" s="57" t="s">
        <v>388</v>
      </c>
    </row>
    <row r="462" spans="75:76">
      <c r="BW462" s="56">
        <v>938</v>
      </c>
      <c r="BX462" s="57" t="s">
        <v>68</v>
      </c>
    </row>
    <row r="463" spans="75:76">
      <c r="BW463" s="56">
        <v>939</v>
      </c>
      <c r="BX463" s="57" t="s">
        <v>69</v>
      </c>
    </row>
  </sheetData>
  <sheetProtection algorithmName="SHA-512" hashValue="ijmL6qSyLnHg63+3xcv8zpj99o1WSnyc/2LzA59zOoLxm3ug1NlNmq2YRAktfgi+LoP9FenMZ4x31d83Ip1THw==" saltValue="hBosjSKJjpLo5Dj3xDPCYA==" spinCount="100000" sheet="1" objects="1" scenarios="1"/>
  <sortState xmlns:xlrd2="http://schemas.microsoft.com/office/spreadsheetml/2017/richdata2" ref="BW7:BX463">
    <sortCondition ref="BW6:BW463"/>
  </sortState>
  <mergeCells count="223">
    <mergeCell ref="BF51:BM55"/>
    <mergeCell ref="BN51:BQ55"/>
    <mergeCell ref="T50:U52"/>
    <mergeCell ref="V50:W52"/>
    <mergeCell ref="X50:AE52"/>
    <mergeCell ref="AF50:AM52"/>
    <mergeCell ref="AP47:AP49"/>
    <mergeCell ref="AQ47:AQ49"/>
    <mergeCell ref="AR47:AR49"/>
    <mergeCell ref="AS47:AS49"/>
    <mergeCell ref="AT47:AT49"/>
    <mergeCell ref="AU47:AU49"/>
    <mergeCell ref="BC47:BC49"/>
    <mergeCell ref="BD47:BD49"/>
    <mergeCell ref="BF49:BM50"/>
    <mergeCell ref="BN49:BQ50"/>
    <mergeCell ref="AO43:AO46"/>
    <mergeCell ref="A50:S52"/>
    <mergeCell ref="A53:S55"/>
    <mergeCell ref="T53:U55"/>
    <mergeCell ref="V53:W55"/>
    <mergeCell ref="X53:AE55"/>
    <mergeCell ref="AF53:AM55"/>
    <mergeCell ref="AW43:AW46"/>
    <mergeCell ref="AX43:AX46"/>
    <mergeCell ref="AN43:AN46"/>
    <mergeCell ref="A43:C44"/>
    <mergeCell ref="T43:U46"/>
    <mergeCell ref="V43:W46"/>
    <mergeCell ref="X43:AE46"/>
    <mergeCell ref="AF43:AM46"/>
    <mergeCell ref="A45:S46"/>
    <mergeCell ref="A47:S49"/>
    <mergeCell ref="AN47:AN49"/>
    <mergeCell ref="AO47:AO49"/>
    <mergeCell ref="T47:U49"/>
    <mergeCell ref="V47:W49"/>
    <mergeCell ref="X47:AE49"/>
    <mergeCell ref="AF47:AM49"/>
    <mergeCell ref="AY43:AY46"/>
    <mergeCell ref="AW47:AW49"/>
    <mergeCell ref="AX47:AX49"/>
    <mergeCell ref="AY47:AY49"/>
    <mergeCell ref="AZ47:AZ49"/>
    <mergeCell ref="BA47:BA49"/>
    <mergeCell ref="BB47:BB49"/>
    <mergeCell ref="AP43:AP46"/>
    <mergeCell ref="AQ43:AQ46"/>
    <mergeCell ref="AR43:AR46"/>
    <mergeCell ref="AS43:AS46"/>
    <mergeCell ref="AT43:AT46"/>
    <mergeCell ref="AV43:AV46"/>
    <mergeCell ref="AV47:AV49"/>
    <mergeCell ref="BB43:BB46"/>
    <mergeCell ref="AU43:AU46"/>
    <mergeCell ref="BF41:BI42"/>
    <mergeCell ref="BJ41:BQ42"/>
    <mergeCell ref="BF43:BI48"/>
    <mergeCell ref="BJ43:BQ48"/>
    <mergeCell ref="AZ43:AZ46"/>
    <mergeCell ref="BA43:BA46"/>
    <mergeCell ref="BA39:BA42"/>
    <mergeCell ref="BB39:BB42"/>
    <mergeCell ref="BC39:BC42"/>
    <mergeCell ref="BD39:BD42"/>
    <mergeCell ref="BC43:BC46"/>
    <mergeCell ref="BD43:BD46"/>
    <mergeCell ref="AU39:AU42"/>
    <mergeCell ref="AW39:AW42"/>
    <mergeCell ref="AX39:AX42"/>
    <mergeCell ref="AY39:AY42"/>
    <mergeCell ref="AZ39:AZ42"/>
    <mergeCell ref="AN39:AN42"/>
    <mergeCell ref="AO39:AO42"/>
    <mergeCell ref="AP39:AP42"/>
    <mergeCell ref="AQ39:AQ42"/>
    <mergeCell ref="AR39:AR42"/>
    <mergeCell ref="AS39:AS42"/>
    <mergeCell ref="AV39:AV42"/>
    <mergeCell ref="BD31:BD34"/>
    <mergeCell ref="AP27:AP30"/>
    <mergeCell ref="AR31:AR34"/>
    <mergeCell ref="AQ27:AQ30"/>
    <mergeCell ref="V39:W42"/>
    <mergeCell ref="X39:AE42"/>
    <mergeCell ref="AF39:AM42"/>
    <mergeCell ref="BA35:BA38"/>
    <mergeCell ref="BB35:BB38"/>
    <mergeCell ref="BC35:BC38"/>
    <mergeCell ref="BD35:BD38"/>
    <mergeCell ref="AT35:AT38"/>
    <mergeCell ref="AU35:AU38"/>
    <mergeCell ref="AW35:AW38"/>
    <mergeCell ref="AX35:AX38"/>
    <mergeCell ref="AY35:AY38"/>
    <mergeCell ref="AZ35:AZ38"/>
    <mergeCell ref="AN35:AN38"/>
    <mergeCell ref="AO35:AO38"/>
    <mergeCell ref="AP35:AP38"/>
    <mergeCell ref="AQ35:AQ38"/>
    <mergeCell ref="AR35:AR38"/>
    <mergeCell ref="AS35:AS38"/>
    <mergeCell ref="AT39:AT42"/>
    <mergeCell ref="D31:S32"/>
    <mergeCell ref="A33:S34"/>
    <mergeCell ref="D35:S36"/>
    <mergeCell ref="AT31:AT34"/>
    <mergeCell ref="AU31:AU34"/>
    <mergeCell ref="AW31:AW34"/>
    <mergeCell ref="AX31:AX34"/>
    <mergeCell ref="AN31:AN34"/>
    <mergeCell ref="AO31:AO34"/>
    <mergeCell ref="AV35:AV38"/>
    <mergeCell ref="A31:C32"/>
    <mergeCell ref="AS31:AS34"/>
    <mergeCell ref="AV31:AV34"/>
    <mergeCell ref="AP31:AP34"/>
    <mergeCell ref="AQ31:AQ34"/>
    <mergeCell ref="BI32:BQ33"/>
    <mergeCell ref="BF34:BH35"/>
    <mergeCell ref="BI34:BQ35"/>
    <mergeCell ref="AY31:AY34"/>
    <mergeCell ref="AZ31:AZ34"/>
    <mergeCell ref="BA31:BA34"/>
    <mergeCell ref="BB31:BB34"/>
    <mergeCell ref="BC31:BC34"/>
    <mergeCell ref="BF25:BQ25"/>
    <mergeCell ref="BF26:BH27"/>
    <mergeCell ref="BI26:BQ27"/>
    <mergeCell ref="BI28:BQ29"/>
    <mergeCell ref="BF30:BH31"/>
    <mergeCell ref="BI30:BQ31"/>
    <mergeCell ref="AY27:AY30"/>
    <mergeCell ref="AZ27:AZ30"/>
    <mergeCell ref="BA27:BA30"/>
    <mergeCell ref="BB27:BB30"/>
    <mergeCell ref="BC27:BC30"/>
    <mergeCell ref="BD27:BD30"/>
    <mergeCell ref="AV26:BD26"/>
    <mergeCell ref="AV27:AV30"/>
    <mergeCell ref="BF28:BH29"/>
    <mergeCell ref="BF32:BH33"/>
    <mergeCell ref="AN26:AU26"/>
    <mergeCell ref="A27:C28"/>
    <mergeCell ref="T27:U30"/>
    <mergeCell ref="V27:W30"/>
    <mergeCell ref="BF23:BI23"/>
    <mergeCell ref="A24:J24"/>
    <mergeCell ref="K24:T24"/>
    <mergeCell ref="AD24:AM24"/>
    <mergeCell ref="A23:J23"/>
    <mergeCell ref="K23:T23"/>
    <mergeCell ref="AD23:AM23"/>
    <mergeCell ref="U23:AC23"/>
    <mergeCell ref="U24:AC24"/>
    <mergeCell ref="AN27:AN30"/>
    <mergeCell ref="AO27:AO30"/>
    <mergeCell ref="D27:S28"/>
    <mergeCell ref="AR27:AR30"/>
    <mergeCell ref="AS27:AS30"/>
    <mergeCell ref="AT27:AT30"/>
    <mergeCell ref="AU27:AU30"/>
    <mergeCell ref="AW27:AW30"/>
    <mergeCell ref="AX27:AX30"/>
    <mergeCell ref="BW4:BW5"/>
    <mergeCell ref="BX4:BX5"/>
    <mergeCell ref="AY5:BI6"/>
    <mergeCell ref="BJ5:BM6"/>
    <mergeCell ref="BN5:BQ6"/>
    <mergeCell ref="AI18:AR21"/>
    <mergeCell ref="A19:D21"/>
    <mergeCell ref="E19:AH21"/>
    <mergeCell ref="Y16:AE17"/>
    <mergeCell ref="AI16:AM17"/>
    <mergeCell ref="AN16:AO17"/>
    <mergeCell ref="AP16:AR17"/>
    <mergeCell ref="A16:D17"/>
    <mergeCell ref="E16:M17"/>
    <mergeCell ref="N16:O17"/>
    <mergeCell ref="P16:R17"/>
    <mergeCell ref="U16:X17"/>
    <mergeCell ref="AY17:BQ19"/>
    <mergeCell ref="BK21:BQ22"/>
    <mergeCell ref="AY21:AZ22"/>
    <mergeCell ref="BA21:BH22"/>
    <mergeCell ref="BI21:BJ22"/>
    <mergeCell ref="A2:D2"/>
    <mergeCell ref="A3:BQ3"/>
    <mergeCell ref="A4:AD7"/>
    <mergeCell ref="BD4:BG4"/>
    <mergeCell ref="BH4:BQ4"/>
    <mergeCell ref="BA7:BE8"/>
    <mergeCell ref="BF7:BP8"/>
    <mergeCell ref="A8:W9"/>
    <mergeCell ref="A10:H13"/>
    <mergeCell ref="I10:K13"/>
    <mergeCell ref="L10:AE13"/>
    <mergeCell ref="AY9:BQ11"/>
    <mergeCell ref="AY12:BQ16"/>
    <mergeCell ref="D39:S40"/>
    <mergeCell ref="A41:S42"/>
    <mergeCell ref="D43:S44"/>
    <mergeCell ref="X27:AE30"/>
    <mergeCell ref="A39:C40"/>
    <mergeCell ref="T39:U42"/>
    <mergeCell ref="AF27:AM30"/>
    <mergeCell ref="A26:C26"/>
    <mergeCell ref="T26:U26"/>
    <mergeCell ref="V26:W26"/>
    <mergeCell ref="X26:AE26"/>
    <mergeCell ref="AF26:AM26"/>
    <mergeCell ref="A29:S30"/>
    <mergeCell ref="T31:U34"/>
    <mergeCell ref="V31:W34"/>
    <mergeCell ref="X31:AE34"/>
    <mergeCell ref="AF31:AM34"/>
    <mergeCell ref="D26:S26"/>
    <mergeCell ref="A35:C36"/>
    <mergeCell ref="T35:U38"/>
    <mergeCell ref="V35:W38"/>
    <mergeCell ref="X35:AE38"/>
    <mergeCell ref="AF35:AM38"/>
    <mergeCell ref="A37:S38"/>
  </mergeCells>
  <phoneticPr fontId="3"/>
  <printOptions horizontalCentered="1" verticalCentered="1"/>
  <pageMargins left="0.39370078740157483" right="0.39370078740157483" top="0.55118110236220474" bottom="0" header="0.31496062992125984" footer="0.11811023622047245"/>
  <pageSetup paperSize="9" scale="97" pageOrder="overThenDown" orientation="landscape" blackAndWhite="1" r:id="rId1"/>
  <headerFooter>
    <oddHeader xml:space="preserve">&amp;L&amp;"ＭＳ Ｐ明朝,標準"&amp;9　　izu_form23&amp;R&amp;"ＭＳ Ｐ明朝,標準"提出(経理課)&amp;"-,標準"
</oddHeader>
  </headerFooter>
  <colBreaks count="1" manualBreakCount="1">
    <brk id="69" min="2" max="5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A6818-EEAA-4258-AC0A-B277120B9972}">
  <sheetPr>
    <pageSetUpPr fitToPage="1"/>
  </sheetPr>
  <dimension ref="A2:DZ111"/>
  <sheetViews>
    <sheetView showGridLines="0" showZeros="0" zoomScale="90" zoomScaleNormal="90" zoomScaleSheetLayoutView="100" workbookViewId="0"/>
  </sheetViews>
  <sheetFormatPr baseColWidth="10" defaultColWidth="9" defaultRowHeight="14"/>
  <cols>
    <col min="1" max="40" width="1.83203125" style="10" customWidth="1"/>
    <col min="41" max="56" width="2.1640625" style="10" customWidth="1"/>
    <col min="57" max="69" width="2.6640625" style="10" customWidth="1"/>
    <col min="70" max="74" width="1.83203125" style="10" customWidth="1"/>
    <col min="75" max="16384" width="9" style="10"/>
  </cols>
  <sheetData>
    <row r="2" spans="1:74">
      <c r="A2" s="129"/>
      <c r="B2" s="129"/>
      <c r="C2" s="129"/>
      <c r="D2" s="129"/>
    </row>
    <row r="3" spans="1:74" ht="33.75" customHeight="1">
      <c r="A3" s="130" t="s">
        <v>518</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1"/>
      <c r="BS3" s="11"/>
      <c r="BT3" s="11"/>
      <c r="BU3" s="11"/>
      <c r="BV3" s="11"/>
    </row>
    <row r="4" spans="1:74" ht="17.25" customHeight="1">
      <c r="A4" s="131" t="s">
        <v>1</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
      <c r="AF4" s="13"/>
      <c r="AG4" s="13"/>
      <c r="AH4" s="13"/>
      <c r="AI4" s="13"/>
      <c r="AJ4" s="13"/>
      <c r="AK4" s="1"/>
      <c r="AL4" s="1"/>
      <c r="AM4" s="1"/>
      <c r="AN4" s="1"/>
      <c r="AO4" s="1"/>
      <c r="AP4" s="2"/>
      <c r="AQ4" s="2"/>
      <c r="AR4" s="2"/>
      <c r="AS4" s="2"/>
      <c r="AT4" s="2"/>
      <c r="AU4" s="2"/>
      <c r="AV4" s="2"/>
      <c r="AW4" s="2"/>
      <c r="AX4" s="2"/>
      <c r="AY4" s="2"/>
      <c r="AZ4" s="2"/>
      <c r="BA4" s="2"/>
      <c r="BB4" s="3"/>
      <c r="BC4" s="3"/>
      <c r="BD4" s="132" t="s">
        <v>473</v>
      </c>
      <c r="BE4" s="132"/>
      <c r="BF4" s="132"/>
      <c r="BG4" s="132"/>
      <c r="BH4" s="320">
        <f>'提出(経理課)'!BH4</f>
        <v>0</v>
      </c>
      <c r="BI4" s="320"/>
      <c r="BJ4" s="320"/>
      <c r="BK4" s="320"/>
      <c r="BL4" s="320"/>
      <c r="BM4" s="320"/>
      <c r="BN4" s="320"/>
      <c r="BO4" s="320"/>
      <c r="BP4" s="320"/>
      <c r="BQ4" s="320"/>
    </row>
    <row r="5" spans="1:74" ht="12" customHeight="1">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
      <c r="AF5" s="13"/>
      <c r="AG5" s="13"/>
      <c r="AH5" s="13"/>
      <c r="AI5" s="13"/>
      <c r="AJ5" s="13"/>
      <c r="AK5" s="1"/>
      <c r="AL5" s="1"/>
      <c r="AM5" s="1"/>
      <c r="AN5" s="1"/>
      <c r="AO5" s="1"/>
      <c r="AP5" s="2"/>
      <c r="AQ5" s="2"/>
      <c r="AR5" s="2"/>
      <c r="AS5" s="2"/>
      <c r="AT5" s="2"/>
      <c r="AU5" s="2"/>
      <c r="AV5" s="2"/>
      <c r="AW5" s="2"/>
      <c r="AX5" s="2"/>
      <c r="AY5" s="150" t="s">
        <v>3</v>
      </c>
      <c r="AZ5" s="151"/>
      <c r="BA5" s="151"/>
      <c r="BB5" s="151"/>
      <c r="BC5" s="151"/>
      <c r="BD5" s="151"/>
      <c r="BE5" s="151"/>
      <c r="BF5" s="151"/>
      <c r="BG5" s="151"/>
      <c r="BH5" s="151"/>
      <c r="BI5" s="325"/>
      <c r="BJ5" s="150" t="s">
        <v>2</v>
      </c>
      <c r="BK5" s="151"/>
      <c r="BL5" s="151"/>
      <c r="BM5" s="323"/>
      <c r="BN5" s="157">
        <f>基本データシート!D5</f>
        <v>0</v>
      </c>
      <c r="BO5" s="158"/>
      <c r="BP5" s="158"/>
      <c r="BQ5" s="159"/>
    </row>
    <row r="6" spans="1:74" ht="12" customHeight="1">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
      <c r="AF6" s="13"/>
      <c r="AG6" s="13"/>
      <c r="AH6" s="13"/>
      <c r="AI6" s="13"/>
      <c r="AJ6" s="13"/>
      <c r="AK6" s="1"/>
      <c r="AL6" s="1"/>
      <c r="AM6" s="1"/>
      <c r="AN6" s="1"/>
      <c r="AO6" s="1"/>
      <c r="AP6" s="2"/>
      <c r="AQ6" s="2"/>
      <c r="AR6" s="2"/>
      <c r="AS6" s="2"/>
      <c r="AT6" s="2"/>
      <c r="AU6" s="2"/>
      <c r="AV6" s="2"/>
      <c r="AW6" s="2"/>
      <c r="AX6" s="2"/>
      <c r="AY6" s="152"/>
      <c r="AZ6" s="132"/>
      <c r="BA6" s="132"/>
      <c r="BB6" s="132"/>
      <c r="BC6" s="132"/>
      <c r="BD6" s="132"/>
      <c r="BE6" s="132"/>
      <c r="BF6" s="132"/>
      <c r="BG6" s="132"/>
      <c r="BH6" s="132"/>
      <c r="BI6" s="326"/>
      <c r="BJ6" s="152"/>
      <c r="BK6" s="132"/>
      <c r="BL6" s="132"/>
      <c r="BM6" s="324"/>
      <c r="BN6" s="160"/>
      <c r="BO6" s="161"/>
      <c r="BP6" s="161"/>
      <c r="BQ6" s="162"/>
    </row>
    <row r="7" spans="1:74" ht="12" customHeight="1">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
      <c r="AF7" s="13"/>
      <c r="AG7" s="13"/>
      <c r="AH7" s="13"/>
      <c r="AI7" s="13"/>
      <c r="AJ7" s="13"/>
      <c r="AK7" s="1"/>
      <c r="AL7" s="1"/>
      <c r="AM7" s="1"/>
      <c r="AN7" s="1"/>
      <c r="AO7" s="1"/>
      <c r="AP7" s="2"/>
      <c r="AQ7" s="2"/>
      <c r="AR7" s="2"/>
      <c r="AS7" s="2"/>
      <c r="AT7" s="2"/>
      <c r="AU7" s="2"/>
      <c r="AV7" s="2"/>
      <c r="AW7" s="2"/>
      <c r="AX7" s="2"/>
      <c r="AY7" s="14"/>
      <c r="AZ7" s="15"/>
      <c r="BA7" s="134" t="s">
        <v>472</v>
      </c>
      <c r="BB7" s="134"/>
      <c r="BC7" s="134"/>
      <c r="BD7" s="134"/>
      <c r="BE7" s="134"/>
      <c r="BF7" s="136">
        <f>基本データシート!D11</f>
        <v>0</v>
      </c>
      <c r="BG7" s="136"/>
      <c r="BH7" s="136"/>
      <c r="BI7" s="136"/>
      <c r="BJ7" s="136"/>
      <c r="BK7" s="136"/>
      <c r="BL7" s="136"/>
      <c r="BM7" s="136"/>
      <c r="BN7" s="136"/>
      <c r="BO7" s="136"/>
      <c r="BP7" s="136"/>
      <c r="BQ7" s="16"/>
    </row>
    <row r="8" spans="1:74" ht="10.5" customHeight="1">
      <c r="A8" s="138" t="s">
        <v>4</v>
      </c>
      <c r="B8" s="138"/>
      <c r="C8" s="138"/>
      <c r="D8" s="138"/>
      <c r="E8" s="138"/>
      <c r="F8" s="138"/>
      <c r="G8" s="138"/>
      <c r="H8" s="138"/>
      <c r="I8" s="138"/>
      <c r="J8" s="138"/>
      <c r="K8" s="138"/>
      <c r="L8" s="138"/>
      <c r="M8" s="138"/>
      <c r="N8" s="138"/>
      <c r="O8" s="138"/>
      <c r="P8" s="138"/>
      <c r="Q8" s="138"/>
      <c r="R8" s="138"/>
      <c r="S8" s="138"/>
      <c r="T8" s="138"/>
      <c r="U8" s="138"/>
      <c r="V8" s="138"/>
      <c r="W8" s="138"/>
      <c r="X8" s="17"/>
      <c r="Y8" s="17"/>
      <c r="Z8" s="17"/>
      <c r="AA8" s="17"/>
      <c r="AB8" s="17"/>
      <c r="AC8" s="17"/>
      <c r="AD8" s="17"/>
      <c r="AE8" s="17"/>
      <c r="AF8" s="17"/>
      <c r="AG8" s="17"/>
      <c r="AH8" s="17"/>
      <c r="AI8" s="17"/>
      <c r="AJ8" s="1"/>
      <c r="AK8" s="1"/>
      <c r="AL8" s="1"/>
      <c r="AM8" s="1"/>
      <c r="AN8" s="1"/>
      <c r="AO8" s="2"/>
      <c r="AP8" s="2"/>
      <c r="AQ8" s="2"/>
      <c r="AR8" s="2"/>
      <c r="AS8" s="2"/>
      <c r="AT8" s="2"/>
      <c r="AU8" s="2"/>
      <c r="AV8" s="2"/>
      <c r="AW8" s="2"/>
      <c r="AX8" s="2"/>
      <c r="AY8" s="18"/>
      <c r="AZ8" s="19"/>
      <c r="BA8" s="135"/>
      <c r="BB8" s="135"/>
      <c r="BC8" s="135"/>
      <c r="BD8" s="135"/>
      <c r="BE8" s="135"/>
      <c r="BF8" s="137"/>
      <c r="BG8" s="137"/>
      <c r="BH8" s="137"/>
      <c r="BI8" s="137"/>
      <c r="BJ8" s="137"/>
      <c r="BK8" s="137"/>
      <c r="BL8" s="137"/>
      <c r="BM8" s="137"/>
      <c r="BN8" s="137"/>
      <c r="BO8" s="137"/>
      <c r="BP8" s="137"/>
      <c r="BQ8" s="20"/>
    </row>
    <row r="9" spans="1:74" ht="10.5" customHeight="1">
      <c r="A9" s="138"/>
      <c r="B9" s="138"/>
      <c r="C9" s="138"/>
      <c r="D9" s="138"/>
      <c r="E9" s="138"/>
      <c r="F9" s="138"/>
      <c r="G9" s="138"/>
      <c r="H9" s="138"/>
      <c r="I9" s="138"/>
      <c r="J9" s="138"/>
      <c r="K9" s="138"/>
      <c r="L9" s="138"/>
      <c r="M9" s="138"/>
      <c r="N9" s="138"/>
      <c r="O9" s="138"/>
      <c r="P9" s="138"/>
      <c r="Q9" s="138"/>
      <c r="R9" s="138"/>
      <c r="S9" s="138"/>
      <c r="T9" s="138"/>
      <c r="U9" s="138"/>
      <c r="V9" s="138"/>
      <c r="W9" s="138"/>
      <c r="X9" s="17"/>
      <c r="Y9" s="17"/>
      <c r="Z9" s="17"/>
      <c r="AA9" s="17"/>
      <c r="AB9" s="17"/>
      <c r="AC9" s="17"/>
      <c r="AD9" s="17"/>
      <c r="AE9" s="17"/>
      <c r="AF9" s="17"/>
      <c r="AG9" s="17"/>
      <c r="AH9" s="17"/>
      <c r="AI9" s="17"/>
      <c r="AJ9" s="1"/>
      <c r="AK9" s="1"/>
      <c r="AL9" s="1"/>
      <c r="AM9" s="2"/>
      <c r="AN9" s="2"/>
      <c r="AO9" s="2"/>
      <c r="AP9" s="2"/>
      <c r="AQ9" s="2"/>
      <c r="AR9" s="2"/>
      <c r="AS9" s="2"/>
      <c r="AT9" s="2"/>
      <c r="AU9" s="2"/>
      <c r="AV9" s="2"/>
      <c r="AW9" s="2"/>
      <c r="AX9" s="2"/>
      <c r="AY9" s="145">
        <f>基本データシート!D6</f>
        <v>0</v>
      </c>
      <c r="AZ9" s="146"/>
      <c r="BA9" s="146"/>
      <c r="BB9" s="146"/>
      <c r="BC9" s="146"/>
      <c r="BD9" s="146"/>
      <c r="BE9" s="146"/>
      <c r="BF9" s="146"/>
      <c r="BG9" s="146"/>
      <c r="BH9" s="146"/>
      <c r="BI9" s="146"/>
      <c r="BJ9" s="146"/>
      <c r="BK9" s="146"/>
      <c r="BL9" s="146"/>
      <c r="BM9" s="146"/>
      <c r="BN9" s="146"/>
      <c r="BO9" s="146"/>
      <c r="BP9" s="146"/>
      <c r="BQ9" s="147"/>
    </row>
    <row r="10" spans="1:74" ht="7.5" customHeight="1">
      <c r="A10" s="139" t="s">
        <v>508</v>
      </c>
      <c r="B10" s="139"/>
      <c r="C10" s="139"/>
      <c r="D10" s="139"/>
      <c r="E10" s="139"/>
      <c r="F10" s="139"/>
      <c r="G10" s="139"/>
      <c r="H10" s="139"/>
      <c r="I10" s="141" t="s">
        <v>5</v>
      </c>
      <c r="J10" s="141"/>
      <c r="K10" s="141"/>
      <c r="L10" s="321">
        <f>AF53</f>
        <v>0</v>
      </c>
      <c r="M10" s="321"/>
      <c r="N10" s="321"/>
      <c r="O10" s="321"/>
      <c r="P10" s="321"/>
      <c r="Q10" s="321"/>
      <c r="R10" s="321"/>
      <c r="S10" s="321"/>
      <c r="T10" s="321"/>
      <c r="U10" s="321"/>
      <c r="V10" s="321"/>
      <c r="W10" s="321"/>
      <c r="X10" s="321"/>
      <c r="Y10" s="321"/>
      <c r="Z10" s="321"/>
      <c r="AA10" s="321"/>
      <c r="AB10" s="321"/>
      <c r="AC10" s="321"/>
      <c r="AD10" s="321"/>
      <c r="AE10" s="321"/>
      <c r="AF10" s="17"/>
      <c r="AG10" s="17"/>
      <c r="AH10" s="17"/>
      <c r="AI10" s="17"/>
      <c r="AJ10" s="1"/>
      <c r="AK10" s="1"/>
      <c r="AL10" s="1"/>
      <c r="AM10" s="12"/>
      <c r="AN10" s="12"/>
      <c r="AO10" s="12"/>
      <c r="AP10" s="12"/>
      <c r="AQ10" s="12"/>
      <c r="AR10" s="12"/>
      <c r="AS10" s="12"/>
      <c r="AT10" s="12"/>
      <c r="AU10" s="12"/>
      <c r="AV10" s="12"/>
      <c r="AW10" s="2"/>
      <c r="AX10" s="2"/>
      <c r="AY10" s="145"/>
      <c r="AZ10" s="146"/>
      <c r="BA10" s="146"/>
      <c r="BB10" s="146"/>
      <c r="BC10" s="146"/>
      <c r="BD10" s="146"/>
      <c r="BE10" s="146"/>
      <c r="BF10" s="146"/>
      <c r="BG10" s="146"/>
      <c r="BH10" s="146"/>
      <c r="BI10" s="146"/>
      <c r="BJ10" s="146"/>
      <c r="BK10" s="146"/>
      <c r="BL10" s="146"/>
      <c r="BM10" s="146"/>
      <c r="BN10" s="146"/>
      <c r="BO10" s="146"/>
      <c r="BP10" s="146"/>
      <c r="BQ10" s="147"/>
    </row>
    <row r="11" spans="1:74" ht="7.5" customHeight="1">
      <c r="A11" s="139"/>
      <c r="B11" s="139"/>
      <c r="C11" s="139"/>
      <c r="D11" s="139"/>
      <c r="E11" s="139"/>
      <c r="F11" s="139"/>
      <c r="G11" s="139"/>
      <c r="H11" s="139"/>
      <c r="I11" s="141"/>
      <c r="J11" s="141"/>
      <c r="K11" s="141"/>
      <c r="L11" s="321"/>
      <c r="M11" s="321"/>
      <c r="N11" s="321"/>
      <c r="O11" s="321"/>
      <c r="P11" s="321"/>
      <c r="Q11" s="321"/>
      <c r="R11" s="321"/>
      <c r="S11" s="321"/>
      <c r="T11" s="321"/>
      <c r="U11" s="321"/>
      <c r="V11" s="321"/>
      <c r="W11" s="321"/>
      <c r="X11" s="321"/>
      <c r="Y11" s="321"/>
      <c r="Z11" s="321"/>
      <c r="AA11" s="321"/>
      <c r="AB11" s="321"/>
      <c r="AC11" s="321"/>
      <c r="AD11" s="321"/>
      <c r="AE11" s="321"/>
      <c r="AF11" s="17"/>
      <c r="AG11" s="17"/>
      <c r="AH11" s="17"/>
      <c r="AI11" s="17"/>
      <c r="AJ11" s="1"/>
      <c r="AK11" s="1"/>
      <c r="AL11" s="1"/>
      <c r="AM11" s="12"/>
      <c r="AN11" s="12"/>
      <c r="AO11" s="12"/>
      <c r="AP11" s="12"/>
      <c r="AQ11" s="12"/>
      <c r="AR11" s="12"/>
      <c r="AS11" s="12"/>
      <c r="AT11" s="12"/>
      <c r="AU11" s="12"/>
      <c r="AV11" s="12"/>
      <c r="AW11" s="2"/>
      <c r="AX11" s="2"/>
      <c r="AY11" s="145"/>
      <c r="AZ11" s="146"/>
      <c r="BA11" s="146"/>
      <c r="BB11" s="146"/>
      <c r="BC11" s="146"/>
      <c r="BD11" s="146"/>
      <c r="BE11" s="146"/>
      <c r="BF11" s="146"/>
      <c r="BG11" s="146"/>
      <c r="BH11" s="146"/>
      <c r="BI11" s="146"/>
      <c r="BJ11" s="146"/>
      <c r="BK11" s="146"/>
      <c r="BL11" s="146"/>
      <c r="BM11" s="146"/>
      <c r="BN11" s="146"/>
      <c r="BO11" s="146"/>
      <c r="BP11" s="146"/>
      <c r="BQ11" s="147"/>
    </row>
    <row r="12" spans="1:74" ht="7.5" customHeight="1">
      <c r="A12" s="139"/>
      <c r="B12" s="139"/>
      <c r="C12" s="139"/>
      <c r="D12" s="139"/>
      <c r="E12" s="139"/>
      <c r="F12" s="139"/>
      <c r="G12" s="139"/>
      <c r="H12" s="139"/>
      <c r="I12" s="141"/>
      <c r="J12" s="141"/>
      <c r="K12" s="141"/>
      <c r="L12" s="321"/>
      <c r="M12" s="321"/>
      <c r="N12" s="321"/>
      <c r="O12" s="321"/>
      <c r="P12" s="321"/>
      <c r="Q12" s="321"/>
      <c r="R12" s="321"/>
      <c r="S12" s="321"/>
      <c r="T12" s="321"/>
      <c r="U12" s="321"/>
      <c r="V12" s="321"/>
      <c r="W12" s="321"/>
      <c r="X12" s="321"/>
      <c r="Y12" s="321"/>
      <c r="Z12" s="321"/>
      <c r="AA12" s="321"/>
      <c r="AB12" s="321"/>
      <c r="AC12" s="321"/>
      <c r="AD12" s="321"/>
      <c r="AE12" s="321"/>
      <c r="AF12" s="17"/>
      <c r="AG12" s="17"/>
      <c r="AH12" s="17"/>
      <c r="AI12" s="17"/>
      <c r="AJ12" s="1"/>
      <c r="AK12" s="1"/>
      <c r="AL12" s="1"/>
      <c r="AM12" s="5"/>
      <c r="AN12" s="5"/>
      <c r="AO12" s="5"/>
      <c r="AP12" s="5"/>
      <c r="AQ12" s="5"/>
      <c r="AR12" s="5"/>
      <c r="AS12" s="5"/>
      <c r="AT12" s="5"/>
      <c r="AU12" s="5"/>
      <c r="AV12" s="5"/>
      <c r="AW12" s="2"/>
      <c r="AX12" s="2"/>
      <c r="AY12" s="145">
        <f>基本データシート!D7</f>
        <v>0</v>
      </c>
      <c r="AZ12" s="146"/>
      <c r="BA12" s="146"/>
      <c r="BB12" s="146"/>
      <c r="BC12" s="146"/>
      <c r="BD12" s="146"/>
      <c r="BE12" s="146"/>
      <c r="BF12" s="146"/>
      <c r="BG12" s="146"/>
      <c r="BH12" s="146"/>
      <c r="BI12" s="146"/>
      <c r="BJ12" s="146"/>
      <c r="BK12" s="146"/>
      <c r="BL12" s="146"/>
      <c r="BM12" s="146"/>
      <c r="BN12" s="146"/>
      <c r="BO12" s="146"/>
      <c r="BP12" s="146"/>
      <c r="BQ12" s="147"/>
    </row>
    <row r="13" spans="1:74" ht="7.5" customHeight="1">
      <c r="A13" s="140"/>
      <c r="B13" s="140"/>
      <c r="C13" s="140"/>
      <c r="D13" s="140"/>
      <c r="E13" s="140"/>
      <c r="F13" s="140"/>
      <c r="G13" s="140"/>
      <c r="H13" s="140"/>
      <c r="I13" s="142"/>
      <c r="J13" s="142"/>
      <c r="K13" s="142"/>
      <c r="L13" s="322"/>
      <c r="M13" s="322"/>
      <c r="N13" s="322"/>
      <c r="O13" s="322"/>
      <c r="P13" s="322"/>
      <c r="Q13" s="322"/>
      <c r="R13" s="322"/>
      <c r="S13" s="322"/>
      <c r="T13" s="322"/>
      <c r="U13" s="322"/>
      <c r="V13" s="322"/>
      <c r="W13" s="322"/>
      <c r="X13" s="322"/>
      <c r="Y13" s="322"/>
      <c r="Z13" s="322"/>
      <c r="AA13" s="322"/>
      <c r="AB13" s="322"/>
      <c r="AC13" s="322"/>
      <c r="AD13" s="322"/>
      <c r="AE13" s="322"/>
      <c r="AF13" s="17"/>
      <c r="AG13" s="17"/>
      <c r="AH13" s="17"/>
      <c r="AI13" s="17"/>
      <c r="AJ13" s="1"/>
      <c r="AK13" s="1"/>
      <c r="AL13" s="1"/>
      <c r="AM13" s="12"/>
      <c r="AN13" s="12"/>
      <c r="AO13" s="12"/>
      <c r="AP13" s="12"/>
      <c r="AQ13" s="12"/>
      <c r="AR13" s="12"/>
      <c r="AS13" s="12"/>
      <c r="AT13" s="12"/>
      <c r="AU13" s="12"/>
      <c r="AV13" s="12"/>
      <c r="AW13" s="2"/>
      <c r="AX13" s="2"/>
      <c r="AY13" s="145"/>
      <c r="AZ13" s="146"/>
      <c r="BA13" s="146"/>
      <c r="BB13" s="146"/>
      <c r="BC13" s="146"/>
      <c r="BD13" s="146"/>
      <c r="BE13" s="146"/>
      <c r="BF13" s="146"/>
      <c r="BG13" s="146"/>
      <c r="BH13" s="146"/>
      <c r="BI13" s="146"/>
      <c r="BJ13" s="146"/>
      <c r="BK13" s="146"/>
      <c r="BL13" s="146"/>
      <c r="BM13" s="146"/>
      <c r="BN13" s="146"/>
      <c r="BO13" s="146"/>
      <c r="BP13" s="146"/>
      <c r="BQ13" s="147"/>
    </row>
    <row r="14" spans="1:74" ht="7.5" customHeight="1">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
      <c r="AK14" s="1"/>
      <c r="AL14" s="1"/>
      <c r="AM14" s="2"/>
      <c r="AN14" s="2"/>
      <c r="AO14" s="2"/>
      <c r="AP14" s="2"/>
      <c r="AQ14" s="2"/>
      <c r="AR14" s="2"/>
      <c r="AS14" s="2"/>
      <c r="AT14" s="2"/>
      <c r="AU14" s="2"/>
      <c r="AV14" s="2"/>
      <c r="AW14" s="2"/>
      <c r="AX14" s="2"/>
      <c r="AY14" s="145"/>
      <c r="AZ14" s="146"/>
      <c r="BA14" s="146"/>
      <c r="BB14" s="146"/>
      <c r="BC14" s="146"/>
      <c r="BD14" s="146"/>
      <c r="BE14" s="146"/>
      <c r="BF14" s="146"/>
      <c r="BG14" s="146"/>
      <c r="BH14" s="146"/>
      <c r="BI14" s="146"/>
      <c r="BJ14" s="146"/>
      <c r="BK14" s="146"/>
      <c r="BL14" s="146"/>
      <c r="BM14" s="146"/>
      <c r="BN14" s="146"/>
      <c r="BO14" s="146"/>
      <c r="BP14" s="146"/>
      <c r="BQ14" s="147"/>
    </row>
    <row r="15" spans="1:74" ht="7.5" customHeight="1">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
      <c r="AK15" s="1"/>
      <c r="AL15" s="1"/>
      <c r="AM15" s="1"/>
      <c r="AN15" s="1"/>
      <c r="AO15" s="2"/>
      <c r="AP15" s="2"/>
      <c r="AQ15" s="2"/>
      <c r="AR15" s="2"/>
      <c r="AS15" s="2"/>
      <c r="AT15" s="2"/>
      <c r="AU15" s="2"/>
      <c r="AV15" s="2"/>
      <c r="AW15" s="2"/>
      <c r="AX15" s="2"/>
      <c r="AY15" s="145"/>
      <c r="AZ15" s="146"/>
      <c r="BA15" s="146"/>
      <c r="BB15" s="146"/>
      <c r="BC15" s="146"/>
      <c r="BD15" s="146"/>
      <c r="BE15" s="146"/>
      <c r="BF15" s="146"/>
      <c r="BG15" s="146"/>
      <c r="BH15" s="146"/>
      <c r="BI15" s="146"/>
      <c r="BJ15" s="146"/>
      <c r="BK15" s="146"/>
      <c r="BL15" s="146"/>
      <c r="BM15" s="146"/>
      <c r="BN15" s="146"/>
      <c r="BO15" s="146"/>
      <c r="BP15" s="146"/>
      <c r="BQ15" s="147"/>
    </row>
    <row r="16" spans="1:74" ht="9" customHeight="1">
      <c r="A16" s="165" t="s">
        <v>6</v>
      </c>
      <c r="B16" s="165"/>
      <c r="C16" s="165"/>
      <c r="D16" s="165"/>
      <c r="E16" s="273">
        <f>'提出(経理課)'!E16</f>
        <v>0</v>
      </c>
      <c r="F16" s="273"/>
      <c r="G16" s="273"/>
      <c r="H16" s="273"/>
      <c r="I16" s="273"/>
      <c r="J16" s="273"/>
      <c r="K16" s="273"/>
      <c r="L16" s="273"/>
      <c r="M16" s="273"/>
      <c r="N16" s="141" t="s">
        <v>7</v>
      </c>
      <c r="O16" s="141"/>
      <c r="P16" s="273">
        <f>'提出(経理課)'!P16</f>
        <v>0</v>
      </c>
      <c r="Q16" s="273"/>
      <c r="R16" s="273"/>
      <c r="S16" s="17"/>
      <c r="T16" s="2"/>
      <c r="U16" s="165" t="s">
        <v>8</v>
      </c>
      <c r="V16" s="165"/>
      <c r="W16" s="165"/>
      <c r="X16" s="165"/>
      <c r="Y16" s="272">
        <f>'提出(経理課)'!Y16</f>
        <v>0</v>
      </c>
      <c r="Z16" s="141"/>
      <c r="AA16" s="141"/>
      <c r="AB16" s="141"/>
      <c r="AC16" s="141"/>
      <c r="AD16" s="141"/>
      <c r="AE16" s="141"/>
      <c r="AF16" s="2"/>
      <c r="AG16" s="2"/>
      <c r="AH16" s="2"/>
      <c r="AI16" s="165" t="s">
        <v>471</v>
      </c>
      <c r="AJ16" s="165"/>
      <c r="AK16" s="165"/>
      <c r="AL16" s="165"/>
      <c r="AM16" s="165"/>
      <c r="AN16" s="165">
        <f>'提出(経理課)'!AN16</f>
        <v>0</v>
      </c>
      <c r="AO16" s="165"/>
      <c r="AP16" s="165" t="s">
        <v>470</v>
      </c>
      <c r="AQ16" s="165"/>
      <c r="AR16" s="165"/>
      <c r="AS16" s="6"/>
      <c r="AT16" s="6"/>
      <c r="AU16" s="6"/>
      <c r="AV16" s="6"/>
      <c r="AW16" s="2"/>
      <c r="AX16" s="2"/>
      <c r="AY16" s="145"/>
      <c r="AZ16" s="146"/>
      <c r="BA16" s="146"/>
      <c r="BB16" s="146"/>
      <c r="BC16" s="146"/>
      <c r="BD16" s="146"/>
      <c r="BE16" s="146"/>
      <c r="BF16" s="146"/>
      <c r="BG16" s="146"/>
      <c r="BH16" s="146"/>
      <c r="BI16" s="146"/>
      <c r="BJ16" s="146"/>
      <c r="BK16" s="146"/>
      <c r="BL16" s="146"/>
      <c r="BM16" s="146"/>
      <c r="BN16" s="146"/>
      <c r="BO16" s="146"/>
      <c r="BP16" s="146"/>
      <c r="BQ16" s="147"/>
    </row>
    <row r="17" spans="1:71" ht="9" customHeight="1">
      <c r="A17" s="166"/>
      <c r="B17" s="166"/>
      <c r="C17" s="166"/>
      <c r="D17" s="166"/>
      <c r="E17" s="274"/>
      <c r="F17" s="274"/>
      <c r="G17" s="274"/>
      <c r="H17" s="274"/>
      <c r="I17" s="274"/>
      <c r="J17" s="274"/>
      <c r="K17" s="274"/>
      <c r="L17" s="274"/>
      <c r="M17" s="274"/>
      <c r="N17" s="142"/>
      <c r="O17" s="142"/>
      <c r="P17" s="274"/>
      <c r="Q17" s="274"/>
      <c r="R17" s="274"/>
      <c r="S17" s="22"/>
      <c r="T17" s="2"/>
      <c r="U17" s="166"/>
      <c r="V17" s="166"/>
      <c r="W17" s="166"/>
      <c r="X17" s="166"/>
      <c r="Y17" s="142"/>
      <c r="Z17" s="142"/>
      <c r="AA17" s="142"/>
      <c r="AB17" s="142"/>
      <c r="AC17" s="142"/>
      <c r="AD17" s="142"/>
      <c r="AE17" s="142"/>
      <c r="AF17" s="2"/>
      <c r="AG17" s="2"/>
      <c r="AH17" s="2"/>
      <c r="AI17" s="166"/>
      <c r="AJ17" s="166"/>
      <c r="AK17" s="166"/>
      <c r="AL17" s="166"/>
      <c r="AM17" s="166"/>
      <c r="AN17" s="166"/>
      <c r="AO17" s="166"/>
      <c r="AP17" s="166"/>
      <c r="AQ17" s="166"/>
      <c r="AR17" s="166"/>
      <c r="AS17" s="6"/>
      <c r="AT17" s="6"/>
      <c r="AU17" s="6"/>
      <c r="AV17" s="6"/>
      <c r="AW17" s="2"/>
      <c r="AX17" s="2"/>
      <c r="AY17" s="145">
        <f>基本データシート!D8</f>
        <v>0</v>
      </c>
      <c r="AZ17" s="146"/>
      <c r="BA17" s="146"/>
      <c r="BB17" s="146"/>
      <c r="BC17" s="146"/>
      <c r="BD17" s="146"/>
      <c r="BE17" s="146"/>
      <c r="BF17" s="146"/>
      <c r="BG17" s="146"/>
      <c r="BH17" s="146"/>
      <c r="BI17" s="146"/>
      <c r="BJ17" s="146"/>
      <c r="BK17" s="146"/>
      <c r="BL17" s="146"/>
      <c r="BM17" s="146"/>
      <c r="BN17" s="146"/>
      <c r="BO17" s="146"/>
      <c r="BP17" s="146"/>
      <c r="BQ17" s="147"/>
    </row>
    <row r="18" spans="1:71" ht="9" customHeight="1">
      <c r="A18" s="23"/>
      <c r="B18" s="23"/>
      <c r="C18" s="23"/>
      <c r="D18" s="23"/>
      <c r="E18" s="23"/>
      <c r="F18" s="17"/>
      <c r="G18" s="17"/>
      <c r="H18" s="17"/>
      <c r="I18" s="17"/>
      <c r="J18" s="17"/>
      <c r="K18" s="17"/>
      <c r="L18" s="17"/>
      <c r="M18" s="17"/>
      <c r="N18" s="17"/>
      <c r="O18" s="17"/>
      <c r="P18" s="17"/>
      <c r="Q18" s="17"/>
      <c r="R18" s="17"/>
      <c r="S18" s="17"/>
      <c r="T18" s="17"/>
      <c r="U18" s="17"/>
      <c r="V18" s="17"/>
      <c r="W18" s="17"/>
      <c r="X18" s="17"/>
      <c r="Y18" s="24"/>
      <c r="Z18" s="24"/>
      <c r="AA18" s="24"/>
      <c r="AB18" s="24"/>
      <c r="AC18" s="24"/>
      <c r="AD18" s="24"/>
      <c r="AE18" s="24"/>
      <c r="AF18" s="2"/>
      <c r="AG18" s="2"/>
      <c r="AH18" s="2"/>
      <c r="AI18" s="163" t="s">
        <v>9</v>
      </c>
      <c r="AJ18" s="163"/>
      <c r="AK18" s="163"/>
      <c r="AL18" s="163"/>
      <c r="AM18" s="163"/>
      <c r="AN18" s="163"/>
      <c r="AO18" s="163"/>
      <c r="AP18" s="163"/>
      <c r="AQ18" s="163"/>
      <c r="AR18" s="163"/>
      <c r="AS18" s="25"/>
      <c r="AT18" s="25"/>
      <c r="AU18" s="25"/>
      <c r="AV18" s="25"/>
      <c r="AW18" s="2"/>
      <c r="AX18" s="2"/>
      <c r="AY18" s="145"/>
      <c r="AZ18" s="146"/>
      <c r="BA18" s="146"/>
      <c r="BB18" s="146"/>
      <c r="BC18" s="146"/>
      <c r="BD18" s="146"/>
      <c r="BE18" s="146"/>
      <c r="BF18" s="146"/>
      <c r="BG18" s="146"/>
      <c r="BH18" s="146"/>
      <c r="BI18" s="146"/>
      <c r="BJ18" s="146"/>
      <c r="BK18" s="146"/>
      <c r="BL18" s="146"/>
      <c r="BM18" s="146"/>
      <c r="BN18" s="146"/>
      <c r="BO18" s="146"/>
      <c r="BP18" s="146"/>
      <c r="BQ18" s="147"/>
    </row>
    <row r="19" spans="1:71" ht="9" customHeight="1">
      <c r="A19" s="165" t="s">
        <v>10</v>
      </c>
      <c r="B19" s="165"/>
      <c r="C19" s="165"/>
      <c r="D19" s="165"/>
      <c r="E19" s="270">
        <f>'提出(経理課)'!E19</f>
        <v>0</v>
      </c>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164"/>
      <c r="AJ19" s="164"/>
      <c r="AK19" s="164"/>
      <c r="AL19" s="164"/>
      <c r="AM19" s="164"/>
      <c r="AN19" s="164"/>
      <c r="AO19" s="164"/>
      <c r="AP19" s="164"/>
      <c r="AQ19" s="164"/>
      <c r="AR19" s="164"/>
      <c r="AS19" s="25"/>
      <c r="AT19" s="25"/>
      <c r="AU19" s="25"/>
      <c r="AV19" s="25"/>
      <c r="AW19" s="2"/>
      <c r="AX19" s="2"/>
      <c r="AY19" s="145"/>
      <c r="AZ19" s="146"/>
      <c r="BA19" s="146"/>
      <c r="BB19" s="146"/>
      <c r="BC19" s="146"/>
      <c r="BD19" s="146"/>
      <c r="BE19" s="146"/>
      <c r="BF19" s="146"/>
      <c r="BG19" s="146"/>
      <c r="BH19" s="146"/>
      <c r="BI19" s="146"/>
      <c r="BJ19" s="146"/>
      <c r="BK19" s="146"/>
      <c r="BL19" s="146"/>
      <c r="BM19" s="146"/>
      <c r="BN19" s="146"/>
      <c r="BO19" s="146"/>
      <c r="BP19" s="146"/>
      <c r="BQ19" s="147"/>
    </row>
    <row r="20" spans="1:71" ht="9" customHeight="1">
      <c r="A20" s="165"/>
      <c r="B20" s="165"/>
      <c r="C20" s="165"/>
      <c r="D20" s="165"/>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164"/>
      <c r="AJ20" s="164"/>
      <c r="AK20" s="164"/>
      <c r="AL20" s="164"/>
      <c r="AM20" s="164"/>
      <c r="AN20" s="164"/>
      <c r="AO20" s="164"/>
      <c r="AP20" s="164"/>
      <c r="AQ20" s="164"/>
      <c r="AR20" s="164"/>
      <c r="AS20" s="25"/>
      <c r="AT20" s="25"/>
      <c r="AU20" s="25"/>
      <c r="AV20" s="25"/>
      <c r="AW20" s="2"/>
      <c r="AX20" s="2"/>
      <c r="AY20" s="18"/>
      <c r="AZ20" s="21"/>
      <c r="BA20" s="21"/>
      <c r="BB20" s="21"/>
      <c r="BC20" s="21"/>
      <c r="BD20" s="21"/>
      <c r="BE20" s="21"/>
      <c r="BF20" s="21"/>
      <c r="BG20" s="21"/>
      <c r="BH20" s="21"/>
      <c r="BI20" s="21"/>
      <c r="BJ20" s="21"/>
      <c r="BK20" s="21"/>
      <c r="BL20" s="21"/>
      <c r="BM20" s="21"/>
      <c r="BN20" s="21"/>
      <c r="BO20" s="21"/>
      <c r="BP20" s="21"/>
      <c r="BQ20" s="20"/>
    </row>
    <row r="21" spans="1:71" s="2" customFormat="1" ht="9" customHeight="1">
      <c r="A21" s="166"/>
      <c r="B21" s="166"/>
      <c r="C21" s="166"/>
      <c r="D21" s="166"/>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164"/>
      <c r="AJ21" s="164"/>
      <c r="AK21" s="164"/>
      <c r="AL21" s="164"/>
      <c r="AM21" s="164"/>
      <c r="AN21" s="164"/>
      <c r="AO21" s="164"/>
      <c r="AP21" s="164"/>
      <c r="AQ21" s="164"/>
      <c r="AR21" s="164"/>
      <c r="AS21" s="25"/>
      <c r="AT21" s="25"/>
      <c r="AU21" s="25"/>
      <c r="AV21" s="25"/>
      <c r="AY21" s="177" t="s">
        <v>11</v>
      </c>
      <c r="AZ21" s="135"/>
      <c r="BA21" s="135">
        <f>基本データシート!D9</f>
        <v>0</v>
      </c>
      <c r="BB21" s="135"/>
      <c r="BC21" s="135"/>
      <c r="BD21" s="135"/>
      <c r="BE21" s="135"/>
      <c r="BF21" s="135"/>
      <c r="BG21" s="135"/>
      <c r="BH21" s="135"/>
      <c r="BI21" s="135" t="s">
        <v>12</v>
      </c>
      <c r="BJ21" s="135"/>
      <c r="BK21" s="135">
        <f>基本データシート!D10</f>
        <v>0</v>
      </c>
      <c r="BL21" s="135"/>
      <c r="BM21" s="135"/>
      <c r="BN21" s="135"/>
      <c r="BO21" s="135"/>
      <c r="BP21" s="135"/>
      <c r="BQ21" s="174"/>
    </row>
    <row r="22" spans="1:71" s="2" customFormat="1" ht="9" customHeight="1">
      <c r="A22" s="6"/>
      <c r="B22" s="6"/>
      <c r="C22" s="6"/>
      <c r="D22" s="6"/>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26"/>
      <c r="AN22" s="26"/>
      <c r="AO22" s="26"/>
      <c r="AP22" s="26"/>
      <c r="AQ22" s="26"/>
      <c r="AR22" s="26"/>
      <c r="AS22" s="26"/>
      <c r="AT22" s="26"/>
      <c r="AU22" s="26"/>
      <c r="AV22" s="26"/>
      <c r="AW22" s="5"/>
      <c r="AX22" s="5"/>
      <c r="AY22" s="178"/>
      <c r="AZ22" s="175"/>
      <c r="BA22" s="175"/>
      <c r="BB22" s="175"/>
      <c r="BC22" s="175"/>
      <c r="BD22" s="175"/>
      <c r="BE22" s="175"/>
      <c r="BF22" s="175"/>
      <c r="BG22" s="175"/>
      <c r="BH22" s="175"/>
      <c r="BI22" s="175"/>
      <c r="BJ22" s="175"/>
      <c r="BK22" s="175"/>
      <c r="BL22" s="175"/>
      <c r="BM22" s="175"/>
      <c r="BN22" s="175"/>
      <c r="BO22" s="175"/>
      <c r="BP22" s="175"/>
      <c r="BQ22" s="176"/>
    </row>
    <row r="23" spans="1:71" s="2" customFormat="1" ht="15.75" customHeight="1">
      <c r="A23" s="188" t="s">
        <v>475</v>
      </c>
      <c r="B23" s="193"/>
      <c r="C23" s="193"/>
      <c r="D23" s="193"/>
      <c r="E23" s="193"/>
      <c r="F23" s="193"/>
      <c r="G23" s="193"/>
      <c r="H23" s="193"/>
      <c r="I23" s="193"/>
      <c r="J23" s="194"/>
      <c r="K23" s="192" t="s">
        <v>474</v>
      </c>
      <c r="L23" s="193"/>
      <c r="M23" s="193"/>
      <c r="N23" s="193"/>
      <c r="O23" s="193"/>
      <c r="P23" s="193"/>
      <c r="Q23" s="193"/>
      <c r="R23" s="193"/>
      <c r="S23" s="193"/>
      <c r="T23" s="194"/>
      <c r="U23" s="192" t="s">
        <v>476</v>
      </c>
      <c r="V23" s="193"/>
      <c r="W23" s="193"/>
      <c r="X23" s="193"/>
      <c r="Y23" s="193"/>
      <c r="Z23" s="193"/>
      <c r="AA23" s="193"/>
      <c r="AB23" s="193"/>
      <c r="AC23" s="193"/>
      <c r="AD23" s="192" t="s">
        <v>477</v>
      </c>
      <c r="AE23" s="193"/>
      <c r="AF23" s="193"/>
      <c r="AG23" s="193"/>
      <c r="AH23" s="193"/>
      <c r="AI23" s="193"/>
      <c r="AJ23" s="193"/>
      <c r="AK23" s="193"/>
      <c r="AL23" s="193"/>
      <c r="AM23" s="191"/>
      <c r="AN23" s="35"/>
      <c r="AO23" s="35"/>
      <c r="AP23" s="50"/>
      <c r="AQ23" s="36"/>
      <c r="AR23" s="36"/>
      <c r="AS23" s="36"/>
      <c r="AT23" s="36"/>
      <c r="AU23" s="36"/>
      <c r="AV23" s="36"/>
      <c r="AW23" s="36"/>
      <c r="AX23" s="36"/>
      <c r="AY23" s="36"/>
      <c r="AZ23" s="36"/>
      <c r="BA23" s="36"/>
      <c r="BB23" s="36"/>
      <c r="BC23" s="36"/>
      <c r="BD23" s="36"/>
      <c r="BE23" s="37"/>
      <c r="BF23" s="269"/>
      <c r="BG23" s="269"/>
      <c r="BH23" s="269"/>
      <c r="BI23" s="269"/>
      <c r="BK23" s="7"/>
      <c r="BL23" s="7"/>
      <c r="BM23" s="7"/>
      <c r="BN23" s="7"/>
      <c r="BO23" s="7"/>
      <c r="BP23" s="7"/>
      <c r="BQ23" s="7"/>
      <c r="BR23" s="7"/>
      <c r="BS23" s="7"/>
    </row>
    <row r="24" spans="1:71" s="2" customFormat="1" ht="33.75" customHeight="1">
      <c r="A24" s="275">
        <f>'提出(経理課)'!A24</f>
        <v>0</v>
      </c>
      <c r="B24" s="276"/>
      <c r="C24" s="276"/>
      <c r="D24" s="276"/>
      <c r="E24" s="276"/>
      <c r="F24" s="276"/>
      <c r="G24" s="276"/>
      <c r="H24" s="276"/>
      <c r="I24" s="276"/>
      <c r="J24" s="277"/>
      <c r="K24" s="278">
        <f>'提出(経理課)'!K24</f>
        <v>0</v>
      </c>
      <c r="L24" s="276"/>
      <c r="M24" s="276"/>
      <c r="N24" s="276"/>
      <c r="O24" s="276"/>
      <c r="P24" s="276"/>
      <c r="Q24" s="276"/>
      <c r="R24" s="276"/>
      <c r="S24" s="276"/>
      <c r="T24" s="277"/>
      <c r="U24" s="306">
        <f>AF47</f>
        <v>0</v>
      </c>
      <c r="V24" s="307"/>
      <c r="W24" s="307"/>
      <c r="X24" s="307"/>
      <c r="Y24" s="307"/>
      <c r="Z24" s="307"/>
      <c r="AA24" s="307"/>
      <c r="AB24" s="307"/>
      <c r="AC24" s="307"/>
      <c r="AD24" s="278">
        <f>K24+U24</f>
        <v>0</v>
      </c>
      <c r="AE24" s="276"/>
      <c r="AF24" s="276"/>
      <c r="AG24" s="276"/>
      <c r="AH24" s="276"/>
      <c r="AI24" s="276"/>
      <c r="AJ24" s="276"/>
      <c r="AK24" s="276"/>
      <c r="AL24" s="276"/>
      <c r="AM24" s="279"/>
      <c r="AN24" s="35"/>
      <c r="AO24" s="35"/>
      <c r="AP24" s="52"/>
      <c r="AQ24" s="38"/>
      <c r="AR24" s="38"/>
      <c r="AS24" s="38"/>
      <c r="AT24" s="38"/>
      <c r="AU24" s="38"/>
      <c r="AV24" s="38"/>
      <c r="AW24" s="38"/>
      <c r="AX24" s="38"/>
      <c r="AY24" s="38"/>
      <c r="AZ24" s="38"/>
      <c r="BA24" s="38"/>
      <c r="BB24" s="39"/>
      <c r="BC24" s="39"/>
      <c r="BD24" s="39"/>
      <c r="BE24" s="38"/>
      <c r="BF24" s="31"/>
      <c r="BG24" s="31"/>
      <c r="BH24" s="31"/>
      <c r="BI24" s="31"/>
      <c r="BK24" s="7"/>
      <c r="BL24" s="7"/>
      <c r="BM24" s="7"/>
      <c r="BN24" s="7"/>
      <c r="BO24" s="7"/>
      <c r="BP24" s="7"/>
      <c r="BQ24" s="7"/>
    </row>
    <row r="25" spans="1:71" s="2" customFormat="1" ht="13.5" customHeight="1">
      <c r="A25" s="1"/>
      <c r="B25" s="1"/>
      <c r="C25" s="1"/>
      <c r="D25" s="1"/>
      <c r="E25" s="1"/>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40"/>
      <c r="AP25" s="35"/>
      <c r="AQ25" s="35"/>
      <c r="AR25" s="38"/>
      <c r="AS25" s="38"/>
      <c r="AT25" s="38"/>
      <c r="AU25" s="38"/>
      <c r="AV25" s="38"/>
      <c r="AW25" s="38"/>
      <c r="AX25" s="38"/>
      <c r="AY25" s="38"/>
      <c r="AZ25" s="38"/>
      <c r="BA25" s="38"/>
      <c r="BB25" s="37"/>
      <c r="BC25" s="37"/>
      <c r="BD25" s="37"/>
      <c r="BE25" s="38"/>
      <c r="BF25" s="224" t="s">
        <v>466</v>
      </c>
      <c r="BG25" s="224"/>
      <c r="BH25" s="224"/>
      <c r="BI25" s="224"/>
      <c r="BJ25" s="224"/>
      <c r="BK25" s="224"/>
      <c r="BL25" s="224"/>
      <c r="BM25" s="224"/>
      <c r="BN25" s="224"/>
      <c r="BO25" s="224"/>
      <c r="BP25" s="224"/>
      <c r="BQ25" s="224"/>
    </row>
    <row r="26" spans="1:71" s="2" customFormat="1" ht="15" customHeight="1">
      <c r="A26" s="125" t="s">
        <v>468</v>
      </c>
      <c r="B26" s="126"/>
      <c r="C26" s="127"/>
      <c r="D26" s="125" t="s">
        <v>507</v>
      </c>
      <c r="E26" s="126"/>
      <c r="F26" s="126"/>
      <c r="G26" s="126"/>
      <c r="H26" s="126"/>
      <c r="I26" s="126"/>
      <c r="J26" s="126"/>
      <c r="K26" s="126"/>
      <c r="L26" s="126"/>
      <c r="M26" s="126"/>
      <c r="N26" s="126"/>
      <c r="O26" s="126"/>
      <c r="P26" s="126"/>
      <c r="Q26" s="126"/>
      <c r="R26" s="126"/>
      <c r="S26" s="126"/>
      <c r="T26" s="125" t="s">
        <v>15</v>
      </c>
      <c r="U26" s="127"/>
      <c r="V26" s="125" t="s">
        <v>16</v>
      </c>
      <c r="W26" s="127"/>
      <c r="X26" s="125" t="s">
        <v>17</v>
      </c>
      <c r="Y26" s="126"/>
      <c r="Z26" s="126"/>
      <c r="AA26" s="126"/>
      <c r="AB26" s="126"/>
      <c r="AC26" s="126"/>
      <c r="AD26" s="126"/>
      <c r="AE26" s="127"/>
      <c r="AF26" s="125" t="s">
        <v>18</v>
      </c>
      <c r="AG26" s="126"/>
      <c r="AH26" s="126"/>
      <c r="AI26" s="126"/>
      <c r="AJ26" s="126"/>
      <c r="AK26" s="126"/>
      <c r="AL26" s="126"/>
      <c r="AM26" s="127"/>
      <c r="AN26" s="41"/>
      <c r="AO26" s="42"/>
      <c r="AP26" s="42"/>
      <c r="AQ26" s="33"/>
      <c r="AR26" s="42"/>
      <c r="AS26" s="42"/>
      <c r="AT26" s="42"/>
      <c r="AU26" s="42"/>
      <c r="AV26" s="42"/>
      <c r="AW26" s="42"/>
      <c r="AX26" s="42"/>
      <c r="AY26" s="42"/>
      <c r="AZ26" s="42"/>
      <c r="BA26" s="42"/>
      <c r="BB26" s="42"/>
      <c r="BC26" s="42"/>
      <c r="BD26" s="42"/>
      <c r="BE26" s="38"/>
      <c r="BF26" s="225" t="s">
        <v>461</v>
      </c>
      <c r="BG26" s="226"/>
      <c r="BH26" s="227"/>
      <c r="BI26" s="232">
        <f>基本データシート!D13</f>
        <v>0</v>
      </c>
      <c r="BJ26" s="134"/>
      <c r="BK26" s="134"/>
      <c r="BL26" s="134"/>
      <c r="BM26" s="134"/>
      <c r="BN26" s="134"/>
      <c r="BO26" s="134"/>
      <c r="BP26" s="134"/>
      <c r="BQ26" s="231"/>
    </row>
    <row r="27" spans="1:71" s="2" customFormat="1" ht="10.5" customHeight="1">
      <c r="A27" s="280">
        <f>'提出(経理課)'!A27</f>
        <v>0</v>
      </c>
      <c r="B27" s="281"/>
      <c r="C27" s="282"/>
      <c r="D27" s="302" t="str">
        <f>'提出(経理課)'!D27</f>
        <v/>
      </c>
      <c r="E27" s="303"/>
      <c r="F27" s="303"/>
      <c r="G27" s="303"/>
      <c r="H27" s="303"/>
      <c r="I27" s="303"/>
      <c r="J27" s="303"/>
      <c r="K27" s="303"/>
      <c r="L27" s="303"/>
      <c r="M27" s="303"/>
      <c r="N27" s="303"/>
      <c r="O27" s="303"/>
      <c r="P27" s="303"/>
      <c r="Q27" s="303"/>
      <c r="R27" s="303"/>
      <c r="S27" s="303"/>
      <c r="T27" s="286">
        <f>'提出(経理課)'!T27</f>
        <v>0</v>
      </c>
      <c r="U27" s="287"/>
      <c r="V27" s="292">
        <f>'提出(経理課)'!V27</f>
        <v>0</v>
      </c>
      <c r="W27" s="287"/>
      <c r="X27" s="293">
        <f>'提出(経理課)'!X27</f>
        <v>0</v>
      </c>
      <c r="Y27" s="294"/>
      <c r="Z27" s="294"/>
      <c r="AA27" s="294"/>
      <c r="AB27" s="294"/>
      <c r="AC27" s="294"/>
      <c r="AD27" s="294"/>
      <c r="AE27" s="295"/>
      <c r="AF27" s="293">
        <f>T27*X27</f>
        <v>0</v>
      </c>
      <c r="AG27" s="294"/>
      <c r="AH27" s="294"/>
      <c r="AI27" s="294"/>
      <c r="AJ27" s="294"/>
      <c r="AK27" s="294"/>
      <c r="AL27" s="294"/>
      <c r="AM27" s="295"/>
      <c r="AN27" s="43"/>
      <c r="AO27" s="38"/>
      <c r="AP27" s="38"/>
      <c r="AQ27" s="49"/>
      <c r="AR27" s="38"/>
      <c r="AS27" s="38"/>
      <c r="AT27" s="38"/>
      <c r="AU27" s="38"/>
      <c r="AV27" s="38"/>
      <c r="AW27" s="38"/>
      <c r="AX27" s="38"/>
      <c r="AY27" s="38"/>
      <c r="AZ27" s="38"/>
      <c r="BA27" s="38"/>
      <c r="BB27" s="38"/>
      <c r="BC27" s="38"/>
      <c r="BD27" s="38"/>
      <c r="BE27" s="38"/>
      <c r="BF27" s="228"/>
      <c r="BG27" s="229"/>
      <c r="BH27" s="230"/>
      <c r="BI27" s="178"/>
      <c r="BJ27" s="175"/>
      <c r="BK27" s="175"/>
      <c r="BL27" s="175"/>
      <c r="BM27" s="175"/>
      <c r="BN27" s="175"/>
      <c r="BO27" s="175"/>
      <c r="BP27" s="175"/>
      <c r="BQ27" s="176"/>
    </row>
    <row r="28" spans="1:71" s="2" customFormat="1" ht="10.5" customHeight="1">
      <c r="A28" s="283"/>
      <c r="B28" s="284"/>
      <c r="C28" s="285"/>
      <c r="D28" s="304"/>
      <c r="E28" s="305"/>
      <c r="F28" s="305"/>
      <c r="G28" s="305"/>
      <c r="H28" s="305"/>
      <c r="I28" s="305"/>
      <c r="J28" s="305"/>
      <c r="K28" s="305"/>
      <c r="L28" s="305"/>
      <c r="M28" s="305"/>
      <c r="N28" s="305"/>
      <c r="O28" s="305"/>
      <c r="P28" s="305"/>
      <c r="Q28" s="305"/>
      <c r="R28" s="305"/>
      <c r="S28" s="305"/>
      <c r="T28" s="288"/>
      <c r="U28" s="289"/>
      <c r="V28" s="288"/>
      <c r="W28" s="289"/>
      <c r="X28" s="296"/>
      <c r="Y28" s="297"/>
      <c r="Z28" s="297"/>
      <c r="AA28" s="297"/>
      <c r="AB28" s="297"/>
      <c r="AC28" s="297"/>
      <c r="AD28" s="297"/>
      <c r="AE28" s="298"/>
      <c r="AF28" s="296"/>
      <c r="AG28" s="297"/>
      <c r="AH28" s="297"/>
      <c r="AI28" s="297"/>
      <c r="AJ28" s="297"/>
      <c r="AK28" s="297"/>
      <c r="AL28" s="297"/>
      <c r="AM28" s="298"/>
      <c r="AN28" s="43"/>
      <c r="AO28" s="38"/>
      <c r="AP28" s="38"/>
      <c r="AQ28" s="49"/>
      <c r="AR28" s="38"/>
      <c r="AS28" s="38"/>
      <c r="AT28" s="38"/>
      <c r="AU28" s="38"/>
      <c r="AV28" s="38"/>
      <c r="AW28" s="38"/>
      <c r="AX28" s="38"/>
      <c r="AY28" s="38"/>
      <c r="AZ28" s="38"/>
      <c r="BA28" s="38"/>
      <c r="BB28" s="38"/>
      <c r="BC28" s="38"/>
      <c r="BD28" s="38"/>
      <c r="BE28" s="38"/>
      <c r="BF28" s="233" t="s">
        <v>462</v>
      </c>
      <c r="BG28" s="234"/>
      <c r="BH28" s="235"/>
      <c r="BI28" s="232">
        <f>基本データシート!D14</f>
        <v>0</v>
      </c>
      <c r="BJ28" s="134"/>
      <c r="BK28" s="134"/>
      <c r="BL28" s="134"/>
      <c r="BM28" s="134"/>
      <c r="BN28" s="134"/>
      <c r="BO28" s="134"/>
      <c r="BP28" s="134"/>
      <c r="BQ28" s="231"/>
    </row>
    <row r="29" spans="1:71" s="6" customFormat="1" ht="10.5" customHeight="1">
      <c r="A29" s="308">
        <f>'提出(経理課)'!A29</f>
        <v>0</v>
      </c>
      <c r="B29" s="309"/>
      <c r="C29" s="309"/>
      <c r="D29" s="309"/>
      <c r="E29" s="309"/>
      <c r="F29" s="309"/>
      <c r="G29" s="309"/>
      <c r="H29" s="309"/>
      <c r="I29" s="309"/>
      <c r="J29" s="309"/>
      <c r="K29" s="309"/>
      <c r="L29" s="309"/>
      <c r="M29" s="309"/>
      <c r="N29" s="309"/>
      <c r="O29" s="309"/>
      <c r="P29" s="309"/>
      <c r="Q29" s="309"/>
      <c r="R29" s="309"/>
      <c r="S29" s="309"/>
      <c r="T29" s="288"/>
      <c r="U29" s="289"/>
      <c r="V29" s="288"/>
      <c r="W29" s="289"/>
      <c r="X29" s="296"/>
      <c r="Y29" s="297"/>
      <c r="Z29" s="297"/>
      <c r="AA29" s="297"/>
      <c r="AB29" s="297"/>
      <c r="AC29" s="297"/>
      <c r="AD29" s="297"/>
      <c r="AE29" s="298"/>
      <c r="AF29" s="296"/>
      <c r="AG29" s="297"/>
      <c r="AH29" s="297"/>
      <c r="AI29" s="297"/>
      <c r="AJ29" s="297"/>
      <c r="AK29" s="297"/>
      <c r="AL29" s="297"/>
      <c r="AM29" s="298"/>
      <c r="AN29" s="43"/>
      <c r="AO29" s="38"/>
      <c r="AP29" s="38"/>
      <c r="AQ29" s="49"/>
      <c r="AR29" s="38"/>
      <c r="AS29" s="38"/>
      <c r="AT29" s="38"/>
      <c r="AU29" s="38"/>
      <c r="AV29" s="38"/>
      <c r="AW29" s="38"/>
      <c r="AX29" s="38"/>
      <c r="AY29" s="38"/>
      <c r="AZ29" s="38"/>
      <c r="BA29" s="38"/>
      <c r="BB29" s="38"/>
      <c r="BC29" s="38"/>
      <c r="BD29" s="38"/>
      <c r="BE29" s="32"/>
      <c r="BF29" s="236"/>
      <c r="BG29" s="237"/>
      <c r="BH29" s="238"/>
      <c r="BI29" s="178"/>
      <c r="BJ29" s="175"/>
      <c r="BK29" s="175"/>
      <c r="BL29" s="175"/>
      <c r="BM29" s="175"/>
      <c r="BN29" s="175"/>
      <c r="BO29" s="175"/>
      <c r="BP29" s="175"/>
      <c r="BQ29" s="176"/>
    </row>
    <row r="30" spans="1:71" s="2" customFormat="1" ht="10.5" customHeight="1">
      <c r="A30" s="310"/>
      <c r="B30" s="311"/>
      <c r="C30" s="311"/>
      <c r="D30" s="311"/>
      <c r="E30" s="311"/>
      <c r="F30" s="311"/>
      <c r="G30" s="311"/>
      <c r="H30" s="311"/>
      <c r="I30" s="311"/>
      <c r="J30" s="311"/>
      <c r="K30" s="311"/>
      <c r="L30" s="311"/>
      <c r="M30" s="311"/>
      <c r="N30" s="311"/>
      <c r="O30" s="311"/>
      <c r="P30" s="311"/>
      <c r="Q30" s="311"/>
      <c r="R30" s="311"/>
      <c r="S30" s="311"/>
      <c r="T30" s="290"/>
      <c r="U30" s="291"/>
      <c r="V30" s="290"/>
      <c r="W30" s="291"/>
      <c r="X30" s="299"/>
      <c r="Y30" s="300"/>
      <c r="Z30" s="300"/>
      <c r="AA30" s="300"/>
      <c r="AB30" s="300"/>
      <c r="AC30" s="300"/>
      <c r="AD30" s="300"/>
      <c r="AE30" s="301"/>
      <c r="AF30" s="299"/>
      <c r="AG30" s="300"/>
      <c r="AH30" s="300"/>
      <c r="AI30" s="300"/>
      <c r="AJ30" s="300"/>
      <c r="AK30" s="300"/>
      <c r="AL30" s="300"/>
      <c r="AM30" s="301"/>
      <c r="AN30" s="43"/>
      <c r="AO30" s="38"/>
      <c r="AP30" s="38"/>
      <c r="AQ30" s="49"/>
      <c r="AR30" s="38"/>
      <c r="AS30" s="38"/>
      <c r="AT30" s="38"/>
      <c r="AU30" s="38"/>
      <c r="AV30" s="38"/>
      <c r="AW30" s="38"/>
      <c r="AX30" s="38"/>
      <c r="AY30" s="38"/>
      <c r="AZ30" s="38"/>
      <c r="BA30" s="38"/>
      <c r="BB30" s="38"/>
      <c r="BC30" s="38"/>
      <c r="BD30" s="38"/>
      <c r="BE30" s="38"/>
      <c r="BF30" s="233" t="s">
        <v>464</v>
      </c>
      <c r="BG30" s="234"/>
      <c r="BH30" s="235"/>
      <c r="BI30" s="232" t="str">
        <f>IF(基本データシート!D15&gt;=3,"",IF(基本データシート!D15=1,"当　座","普　通"))</f>
        <v/>
      </c>
      <c r="BJ30" s="134"/>
      <c r="BK30" s="134"/>
      <c r="BL30" s="134"/>
      <c r="BM30" s="134"/>
      <c r="BN30" s="134"/>
      <c r="BO30" s="134"/>
      <c r="BP30" s="134"/>
      <c r="BQ30" s="231"/>
    </row>
    <row r="31" spans="1:71" s="2" customFormat="1" ht="10.5" customHeight="1">
      <c r="A31" s="280">
        <f>'提出(経理課)'!A31</f>
        <v>0</v>
      </c>
      <c r="B31" s="281"/>
      <c r="C31" s="282"/>
      <c r="D31" s="302" t="str">
        <f>'提出(経理課)'!D31</f>
        <v/>
      </c>
      <c r="E31" s="303"/>
      <c r="F31" s="303"/>
      <c r="G31" s="303"/>
      <c r="H31" s="303"/>
      <c r="I31" s="303"/>
      <c r="J31" s="303"/>
      <c r="K31" s="303"/>
      <c r="L31" s="303"/>
      <c r="M31" s="303"/>
      <c r="N31" s="303"/>
      <c r="O31" s="303"/>
      <c r="P31" s="303"/>
      <c r="Q31" s="303"/>
      <c r="R31" s="303"/>
      <c r="S31" s="303"/>
      <c r="T31" s="286">
        <f>'提出(経理課)'!T31</f>
        <v>0</v>
      </c>
      <c r="U31" s="287"/>
      <c r="V31" s="292">
        <f>'提出(経理課)'!V31</f>
        <v>0</v>
      </c>
      <c r="W31" s="287"/>
      <c r="X31" s="293">
        <f>'提出(経理課)'!X31</f>
        <v>0</v>
      </c>
      <c r="Y31" s="294"/>
      <c r="Z31" s="294"/>
      <c r="AA31" s="294"/>
      <c r="AB31" s="294"/>
      <c r="AC31" s="294"/>
      <c r="AD31" s="294"/>
      <c r="AE31" s="295"/>
      <c r="AF31" s="293">
        <f t="shared" ref="AF31" si="0">T31*X31</f>
        <v>0</v>
      </c>
      <c r="AG31" s="294"/>
      <c r="AH31" s="294"/>
      <c r="AI31" s="294"/>
      <c r="AJ31" s="294"/>
      <c r="AK31" s="294"/>
      <c r="AL31" s="294"/>
      <c r="AM31" s="295"/>
      <c r="AN31" s="43"/>
      <c r="AO31" s="38"/>
      <c r="AP31" s="38"/>
      <c r="AQ31" s="49"/>
      <c r="AR31" s="38"/>
      <c r="AS31" s="38"/>
      <c r="AT31" s="38"/>
      <c r="AU31" s="38"/>
      <c r="AV31" s="38"/>
      <c r="AW31" s="38"/>
      <c r="AX31" s="38"/>
      <c r="AY31" s="38"/>
      <c r="AZ31" s="38"/>
      <c r="BA31" s="38"/>
      <c r="BB31" s="38"/>
      <c r="BC31" s="38"/>
      <c r="BD31" s="38"/>
      <c r="BE31" s="38"/>
      <c r="BF31" s="236"/>
      <c r="BG31" s="237"/>
      <c r="BH31" s="238"/>
      <c r="BI31" s="178"/>
      <c r="BJ31" s="175"/>
      <c r="BK31" s="175"/>
      <c r="BL31" s="175"/>
      <c r="BM31" s="175"/>
      <c r="BN31" s="175"/>
      <c r="BO31" s="175"/>
      <c r="BP31" s="175"/>
      <c r="BQ31" s="176"/>
    </row>
    <row r="32" spans="1:71" s="2" customFormat="1" ht="10.5" customHeight="1">
      <c r="A32" s="283"/>
      <c r="B32" s="284"/>
      <c r="C32" s="285"/>
      <c r="D32" s="304"/>
      <c r="E32" s="305"/>
      <c r="F32" s="305"/>
      <c r="G32" s="305"/>
      <c r="H32" s="305"/>
      <c r="I32" s="305"/>
      <c r="J32" s="305"/>
      <c r="K32" s="305"/>
      <c r="L32" s="305"/>
      <c r="M32" s="305"/>
      <c r="N32" s="305"/>
      <c r="O32" s="305"/>
      <c r="P32" s="305"/>
      <c r="Q32" s="305"/>
      <c r="R32" s="305"/>
      <c r="S32" s="305"/>
      <c r="T32" s="288"/>
      <c r="U32" s="289"/>
      <c r="V32" s="288"/>
      <c r="W32" s="289"/>
      <c r="X32" s="296"/>
      <c r="Y32" s="297"/>
      <c r="Z32" s="297"/>
      <c r="AA32" s="297"/>
      <c r="AB32" s="297"/>
      <c r="AC32" s="297"/>
      <c r="AD32" s="297"/>
      <c r="AE32" s="298"/>
      <c r="AF32" s="296"/>
      <c r="AG32" s="297"/>
      <c r="AH32" s="297"/>
      <c r="AI32" s="297"/>
      <c r="AJ32" s="297"/>
      <c r="AK32" s="297"/>
      <c r="AL32" s="297"/>
      <c r="AM32" s="298"/>
      <c r="AN32" s="43"/>
      <c r="AO32" s="38"/>
      <c r="AP32" s="38"/>
      <c r="AQ32" s="49"/>
      <c r="AR32" s="38"/>
      <c r="AS32" s="38"/>
      <c r="AT32" s="38"/>
      <c r="AU32" s="38"/>
      <c r="AV32" s="38"/>
      <c r="AW32" s="38"/>
      <c r="AX32" s="38"/>
      <c r="AY32" s="38"/>
      <c r="AZ32" s="38"/>
      <c r="BA32" s="38"/>
      <c r="BB32" s="38"/>
      <c r="BC32" s="38"/>
      <c r="BD32" s="38"/>
      <c r="BE32" s="38"/>
      <c r="BF32" s="233" t="s">
        <v>463</v>
      </c>
      <c r="BG32" s="234"/>
      <c r="BH32" s="235"/>
      <c r="BI32" s="240">
        <f>基本データシート!$D$16</f>
        <v>0</v>
      </c>
      <c r="BJ32" s="214"/>
      <c r="BK32" s="214"/>
      <c r="BL32" s="214"/>
      <c r="BM32" s="214"/>
      <c r="BN32" s="214"/>
      <c r="BO32" s="214"/>
      <c r="BP32" s="214"/>
      <c r="BQ32" s="215"/>
    </row>
    <row r="33" spans="1:130" s="2" customFormat="1" ht="10.5" customHeight="1">
      <c r="A33" s="308">
        <f>'提出(経理課)'!A33</f>
        <v>0</v>
      </c>
      <c r="B33" s="309"/>
      <c r="C33" s="309"/>
      <c r="D33" s="309"/>
      <c r="E33" s="309"/>
      <c r="F33" s="309"/>
      <c r="G33" s="309"/>
      <c r="H33" s="309"/>
      <c r="I33" s="309"/>
      <c r="J33" s="309"/>
      <c r="K33" s="309"/>
      <c r="L33" s="309"/>
      <c r="M33" s="309"/>
      <c r="N33" s="309"/>
      <c r="O33" s="309"/>
      <c r="P33" s="309"/>
      <c r="Q33" s="309"/>
      <c r="R33" s="309"/>
      <c r="S33" s="309"/>
      <c r="T33" s="288"/>
      <c r="U33" s="289"/>
      <c r="V33" s="288"/>
      <c r="W33" s="289"/>
      <c r="X33" s="296"/>
      <c r="Y33" s="297"/>
      <c r="Z33" s="297"/>
      <c r="AA33" s="297"/>
      <c r="AB33" s="297"/>
      <c r="AC33" s="297"/>
      <c r="AD33" s="297"/>
      <c r="AE33" s="298"/>
      <c r="AF33" s="296"/>
      <c r="AG33" s="297"/>
      <c r="AH33" s="297"/>
      <c r="AI33" s="297"/>
      <c r="AJ33" s="297"/>
      <c r="AK33" s="297"/>
      <c r="AL33" s="297"/>
      <c r="AM33" s="298"/>
      <c r="AN33" s="43"/>
      <c r="AO33" s="38"/>
      <c r="AP33" s="38"/>
      <c r="AQ33" s="49"/>
      <c r="AR33" s="38"/>
      <c r="AS33" s="38"/>
      <c r="AT33" s="38"/>
      <c r="AU33" s="38"/>
      <c r="AV33" s="38"/>
      <c r="AW33" s="38"/>
      <c r="AX33" s="38"/>
      <c r="AY33" s="38"/>
      <c r="AZ33" s="38"/>
      <c r="BA33" s="38"/>
      <c r="BB33" s="38"/>
      <c r="BC33" s="38"/>
      <c r="BD33" s="38"/>
      <c r="BE33" s="32"/>
      <c r="BF33" s="236"/>
      <c r="BG33" s="237"/>
      <c r="BH33" s="238"/>
      <c r="BI33" s="241"/>
      <c r="BJ33" s="166"/>
      <c r="BK33" s="166"/>
      <c r="BL33" s="166"/>
      <c r="BM33" s="166"/>
      <c r="BN33" s="166"/>
      <c r="BO33" s="166"/>
      <c r="BP33" s="166"/>
      <c r="BQ33" s="216"/>
      <c r="DT33" s="2" ph="1"/>
      <c r="DU33" s="2" ph="1"/>
      <c r="DV33" s="2" ph="1"/>
      <c r="DW33" s="2" ph="1"/>
      <c r="DX33" s="2" ph="1"/>
      <c r="DY33" s="2" ph="1"/>
      <c r="DZ33" s="2" ph="1"/>
    </row>
    <row r="34" spans="1:130" s="2" customFormat="1" ht="10.5" customHeight="1">
      <c r="A34" s="310"/>
      <c r="B34" s="311"/>
      <c r="C34" s="311"/>
      <c r="D34" s="311"/>
      <c r="E34" s="311"/>
      <c r="F34" s="311"/>
      <c r="G34" s="311"/>
      <c r="H34" s="311"/>
      <c r="I34" s="311"/>
      <c r="J34" s="311"/>
      <c r="K34" s="311"/>
      <c r="L34" s="311"/>
      <c r="M34" s="311"/>
      <c r="N34" s="311"/>
      <c r="O34" s="311"/>
      <c r="P34" s="311"/>
      <c r="Q34" s="311"/>
      <c r="R34" s="311"/>
      <c r="S34" s="311"/>
      <c r="T34" s="290"/>
      <c r="U34" s="291"/>
      <c r="V34" s="290"/>
      <c r="W34" s="291"/>
      <c r="X34" s="299"/>
      <c r="Y34" s="300"/>
      <c r="Z34" s="300"/>
      <c r="AA34" s="300"/>
      <c r="AB34" s="300"/>
      <c r="AC34" s="300"/>
      <c r="AD34" s="300"/>
      <c r="AE34" s="301"/>
      <c r="AF34" s="299"/>
      <c r="AG34" s="300"/>
      <c r="AH34" s="300"/>
      <c r="AI34" s="300"/>
      <c r="AJ34" s="300"/>
      <c r="AK34" s="300"/>
      <c r="AL34" s="300"/>
      <c r="AM34" s="301"/>
      <c r="AN34" s="43"/>
      <c r="AO34" s="38"/>
      <c r="AP34" s="38"/>
      <c r="AQ34" s="49"/>
      <c r="AR34" s="38"/>
      <c r="AS34" s="38"/>
      <c r="AT34" s="38"/>
      <c r="AU34" s="38"/>
      <c r="AV34" s="38"/>
      <c r="AW34" s="38"/>
      <c r="AX34" s="38"/>
      <c r="AY34" s="38"/>
      <c r="AZ34" s="38"/>
      <c r="BA34" s="38"/>
      <c r="BB34" s="38"/>
      <c r="BC34" s="38"/>
      <c r="BD34" s="38"/>
      <c r="BE34" s="32"/>
      <c r="BF34" s="312" t="s">
        <v>465</v>
      </c>
      <c r="BG34" s="313"/>
      <c r="BH34" s="314"/>
      <c r="BI34" s="318">
        <f>基本データシート!$D$17</f>
        <v>0</v>
      </c>
      <c r="BJ34" s="220"/>
      <c r="BK34" s="220"/>
      <c r="BL34" s="220"/>
      <c r="BM34" s="220"/>
      <c r="BN34" s="220"/>
      <c r="BO34" s="220"/>
      <c r="BP34" s="220"/>
      <c r="BQ34" s="221"/>
      <c r="DT34" s="2" ph="1"/>
      <c r="DU34" s="2" ph="1"/>
      <c r="DV34" s="2" ph="1"/>
      <c r="DW34" s="2" ph="1"/>
      <c r="DX34" s="2" ph="1"/>
      <c r="DY34" s="2" ph="1"/>
      <c r="DZ34" s="2" ph="1"/>
    </row>
    <row r="35" spans="1:130" s="2" customFormat="1" ht="10.5" customHeight="1">
      <c r="A35" s="280">
        <f>'提出(経理課)'!A35</f>
        <v>0</v>
      </c>
      <c r="B35" s="281"/>
      <c r="C35" s="282"/>
      <c r="D35" s="302" t="str">
        <f>'提出(経理課)'!D35</f>
        <v/>
      </c>
      <c r="E35" s="303"/>
      <c r="F35" s="303"/>
      <c r="G35" s="303"/>
      <c r="H35" s="303"/>
      <c r="I35" s="303"/>
      <c r="J35" s="303"/>
      <c r="K35" s="303"/>
      <c r="L35" s="303"/>
      <c r="M35" s="303"/>
      <c r="N35" s="303"/>
      <c r="O35" s="303"/>
      <c r="P35" s="303"/>
      <c r="Q35" s="303"/>
      <c r="R35" s="303"/>
      <c r="S35" s="303"/>
      <c r="T35" s="286">
        <f>'提出(経理課)'!T35</f>
        <v>0</v>
      </c>
      <c r="U35" s="287"/>
      <c r="V35" s="292">
        <f>'提出(経理課)'!V35</f>
        <v>0</v>
      </c>
      <c r="W35" s="287"/>
      <c r="X35" s="293">
        <f>'提出(経理課)'!X35</f>
        <v>0</v>
      </c>
      <c r="Y35" s="294"/>
      <c r="Z35" s="294"/>
      <c r="AA35" s="294"/>
      <c r="AB35" s="294"/>
      <c r="AC35" s="294"/>
      <c r="AD35" s="294"/>
      <c r="AE35" s="295"/>
      <c r="AF35" s="293">
        <f t="shared" ref="AF35" si="1">T35*X35</f>
        <v>0</v>
      </c>
      <c r="AG35" s="294"/>
      <c r="AH35" s="294"/>
      <c r="AI35" s="294"/>
      <c r="AJ35" s="294"/>
      <c r="AK35" s="294"/>
      <c r="AL35" s="294"/>
      <c r="AM35" s="295"/>
      <c r="AN35" s="43"/>
      <c r="AO35" s="38"/>
      <c r="AP35" s="38"/>
      <c r="AQ35" s="49"/>
      <c r="AR35" s="38"/>
      <c r="AS35" s="38"/>
      <c r="AT35" s="38"/>
      <c r="AU35" s="38"/>
      <c r="AV35" s="38"/>
      <c r="AW35" s="38"/>
      <c r="AX35" s="38"/>
      <c r="AY35" s="38"/>
      <c r="AZ35" s="38"/>
      <c r="BA35" s="38"/>
      <c r="BB35" s="38"/>
      <c r="BC35" s="38"/>
      <c r="BD35" s="38"/>
      <c r="BE35" s="32"/>
      <c r="BF35" s="315"/>
      <c r="BG35" s="316"/>
      <c r="BH35" s="317"/>
      <c r="BI35" s="319"/>
      <c r="BJ35" s="222"/>
      <c r="BK35" s="222"/>
      <c r="BL35" s="222"/>
      <c r="BM35" s="222"/>
      <c r="BN35" s="222"/>
      <c r="BO35" s="222"/>
      <c r="BP35" s="222"/>
      <c r="BQ35" s="223"/>
      <c r="DT35" s="2" ph="1"/>
      <c r="DU35" s="2" ph="1"/>
      <c r="DV35" s="2" ph="1"/>
      <c r="DW35" s="2" ph="1"/>
      <c r="DX35" s="2" ph="1"/>
      <c r="DY35" s="2" ph="1"/>
      <c r="DZ35" s="2" ph="1"/>
    </row>
    <row r="36" spans="1:130" s="2" customFormat="1" ht="10.5" customHeight="1">
      <c r="A36" s="283"/>
      <c r="B36" s="284"/>
      <c r="C36" s="285"/>
      <c r="D36" s="304"/>
      <c r="E36" s="305"/>
      <c r="F36" s="305"/>
      <c r="G36" s="305"/>
      <c r="H36" s="305"/>
      <c r="I36" s="305"/>
      <c r="J36" s="305"/>
      <c r="K36" s="305"/>
      <c r="L36" s="305"/>
      <c r="M36" s="305"/>
      <c r="N36" s="305"/>
      <c r="O36" s="305"/>
      <c r="P36" s="305"/>
      <c r="Q36" s="305"/>
      <c r="R36" s="305"/>
      <c r="S36" s="305"/>
      <c r="T36" s="288"/>
      <c r="U36" s="289"/>
      <c r="V36" s="288"/>
      <c r="W36" s="289"/>
      <c r="X36" s="296"/>
      <c r="Y36" s="297"/>
      <c r="Z36" s="297"/>
      <c r="AA36" s="297"/>
      <c r="AB36" s="297"/>
      <c r="AC36" s="297"/>
      <c r="AD36" s="297"/>
      <c r="AE36" s="298"/>
      <c r="AF36" s="296"/>
      <c r="AG36" s="297"/>
      <c r="AH36" s="297"/>
      <c r="AI36" s="297"/>
      <c r="AJ36" s="297"/>
      <c r="AK36" s="297"/>
      <c r="AL36" s="297"/>
      <c r="AM36" s="298"/>
      <c r="AN36" s="43"/>
      <c r="AO36" s="38"/>
      <c r="AP36" s="38"/>
      <c r="AQ36" s="49"/>
      <c r="AR36" s="38"/>
      <c r="AS36" s="38"/>
      <c r="AT36" s="38"/>
      <c r="AU36" s="38"/>
      <c r="AV36" s="38"/>
      <c r="AW36" s="38"/>
      <c r="AX36" s="38"/>
      <c r="AY36" s="38"/>
      <c r="AZ36" s="38"/>
      <c r="BA36" s="38"/>
      <c r="BB36" s="38"/>
      <c r="BC36" s="38"/>
      <c r="BD36" s="38"/>
      <c r="BE36" s="32"/>
      <c r="BF36" s="45" ph="1"/>
      <c r="BG36" s="45" ph="1"/>
      <c r="BH36" s="45" ph="1"/>
      <c r="BI36" s="46"/>
      <c r="BJ36" s="46"/>
      <c r="BK36" s="46"/>
      <c r="BL36" s="46"/>
      <c r="BM36" s="46"/>
      <c r="BN36" s="46"/>
      <c r="BO36" s="46"/>
      <c r="BP36" s="46"/>
      <c r="BQ36" s="46"/>
    </row>
    <row r="37" spans="1:130" s="2" customFormat="1" ht="10.5" customHeight="1">
      <c r="A37" s="308">
        <f>'提出(経理課)'!A37</f>
        <v>0</v>
      </c>
      <c r="B37" s="309"/>
      <c r="C37" s="309"/>
      <c r="D37" s="309"/>
      <c r="E37" s="309"/>
      <c r="F37" s="309"/>
      <c r="G37" s="309"/>
      <c r="H37" s="309"/>
      <c r="I37" s="309"/>
      <c r="J37" s="309"/>
      <c r="K37" s="309"/>
      <c r="L37" s="309"/>
      <c r="M37" s="309"/>
      <c r="N37" s="309"/>
      <c r="O37" s="309"/>
      <c r="P37" s="309"/>
      <c r="Q37" s="309"/>
      <c r="R37" s="309"/>
      <c r="S37" s="309"/>
      <c r="T37" s="288"/>
      <c r="U37" s="289"/>
      <c r="V37" s="288"/>
      <c r="W37" s="289"/>
      <c r="X37" s="296"/>
      <c r="Y37" s="297"/>
      <c r="Z37" s="297"/>
      <c r="AA37" s="297"/>
      <c r="AB37" s="297"/>
      <c r="AC37" s="297"/>
      <c r="AD37" s="297"/>
      <c r="AE37" s="298"/>
      <c r="AF37" s="296"/>
      <c r="AG37" s="297"/>
      <c r="AH37" s="297"/>
      <c r="AI37" s="297"/>
      <c r="AJ37" s="297"/>
      <c r="AK37" s="297"/>
      <c r="AL37" s="297"/>
      <c r="AM37" s="298"/>
      <c r="AN37" s="43"/>
      <c r="AO37" s="38"/>
      <c r="AP37" s="38"/>
      <c r="AQ37" s="49"/>
      <c r="AR37" s="38"/>
      <c r="AS37" s="38"/>
      <c r="AT37" s="38"/>
      <c r="AU37" s="38"/>
      <c r="AV37" s="38"/>
      <c r="AW37" s="38"/>
      <c r="AX37" s="38"/>
      <c r="AY37" s="38"/>
      <c r="AZ37" s="38"/>
      <c r="BA37" s="38"/>
      <c r="BB37" s="38"/>
      <c r="BC37" s="38"/>
      <c r="BD37" s="38"/>
      <c r="BE37" s="32"/>
      <c r="BF37" s="38"/>
      <c r="BG37" s="38"/>
      <c r="BH37" s="38"/>
      <c r="BI37" s="38"/>
      <c r="BJ37" s="38"/>
      <c r="BK37" s="38"/>
      <c r="BL37" s="38"/>
      <c r="BM37" s="38"/>
      <c r="BN37" s="38"/>
      <c r="BO37" s="38"/>
      <c r="BP37" s="38"/>
      <c r="BQ37" s="38"/>
    </row>
    <row r="38" spans="1:130" s="2" customFormat="1" ht="10.5" customHeight="1">
      <c r="A38" s="310"/>
      <c r="B38" s="311"/>
      <c r="C38" s="311"/>
      <c r="D38" s="311"/>
      <c r="E38" s="311"/>
      <c r="F38" s="311"/>
      <c r="G38" s="311"/>
      <c r="H38" s="311"/>
      <c r="I38" s="311"/>
      <c r="J38" s="311"/>
      <c r="K38" s="311"/>
      <c r="L38" s="311"/>
      <c r="M38" s="311"/>
      <c r="N38" s="311"/>
      <c r="O38" s="311"/>
      <c r="P38" s="311"/>
      <c r="Q38" s="311"/>
      <c r="R38" s="311"/>
      <c r="S38" s="311"/>
      <c r="T38" s="290"/>
      <c r="U38" s="291"/>
      <c r="V38" s="290"/>
      <c r="W38" s="291"/>
      <c r="X38" s="299"/>
      <c r="Y38" s="300"/>
      <c r="Z38" s="300"/>
      <c r="AA38" s="300"/>
      <c r="AB38" s="300"/>
      <c r="AC38" s="300"/>
      <c r="AD38" s="300"/>
      <c r="AE38" s="301"/>
      <c r="AF38" s="299"/>
      <c r="AG38" s="300"/>
      <c r="AH38" s="300"/>
      <c r="AI38" s="300"/>
      <c r="AJ38" s="300"/>
      <c r="AK38" s="300"/>
      <c r="AL38" s="300"/>
      <c r="AM38" s="301"/>
      <c r="AN38" s="43"/>
      <c r="AO38" s="38"/>
      <c r="AP38" s="38"/>
      <c r="AQ38" s="49"/>
      <c r="AR38" s="38"/>
      <c r="AS38" s="38"/>
      <c r="AT38" s="38"/>
      <c r="AU38" s="38"/>
      <c r="AV38" s="38"/>
      <c r="AW38" s="38"/>
      <c r="AX38" s="38"/>
      <c r="AY38" s="38"/>
      <c r="AZ38" s="38"/>
      <c r="BA38" s="38"/>
      <c r="BB38" s="38"/>
      <c r="BC38" s="38"/>
      <c r="BD38" s="38"/>
      <c r="BE38" s="32"/>
      <c r="BF38" s="38"/>
      <c r="BG38" s="38"/>
      <c r="BH38" s="38"/>
      <c r="BI38" s="38"/>
      <c r="BJ38" s="38"/>
      <c r="BK38" s="38"/>
      <c r="BL38" s="38"/>
      <c r="BM38" s="38"/>
      <c r="BN38" s="38"/>
      <c r="BO38" s="38"/>
      <c r="BP38" s="38"/>
      <c r="BQ38" s="38"/>
    </row>
    <row r="39" spans="1:130" s="2" customFormat="1" ht="10.5" customHeight="1">
      <c r="A39" s="280">
        <f>'提出(経理課)'!A39</f>
        <v>0</v>
      </c>
      <c r="B39" s="281"/>
      <c r="C39" s="282"/>
      <c r="D39" s="302" t="str">
        <f>'提出(経理課)'!D39</f>
        <v/>
      </c>
      <c r="E39" s="303"/>
      <c r="F39" s="303"/>
      <c r="G39" s="303"/>
      <c r="H39" s="303"/>
      <c r="I39" s="303"/>
      <c r="J39" s="303"/>
      <c r="K39" s="303"/>
      <c r="L39" s="303"/>
      <c r="M39" s="303"/>
      <c r="N39" s="303"/>
      <c r="O39" s="303"/>
      <c r="P39" s="303"/>
      <c r="Q39" s="303"/>
      <c r="R39" s="303"/>
      <c r="S39" s="303"/>
      <c r="T39" s="286">
        <f>'提出(経理課)'!T39</f>
        <v>0</v>
      </c>
      <c r="U39" s="287"/>
      <c r="V39" s="292">
        <f>'提出(経理課)'!V39</f>
        <v>0</v>
      </c>
      <c r="W39" s="287"/>
      <c r="X39" s="293">
        <f>'提出(経理課)'!X39</f>
        <v>0</v>
      </c>
      <c r="Y39" s="294"/>
      <c r="Z39" s="294"/>
      <c r="AA39" s="294"/>
      <c r="AB39" s="294"/>
      <c r="AC39" s="294"/>
      <c r="AD39" s="294"/>
      <c r="AE39" s="295"/>
      <c r="AF39" s="293">
        <f t="shared" ref="AF39" si="2">T39*X39</f>
        <v>0</v>
      </c>
      <c r="AG39" s="294"/>
      <c r="AH39" s="294"/>
      <c r="AI39" s="294"/>
      <c r="AJ39" s="294"/>
      <c r="AK39" s="294"/>
      <c r="AL39" s="294"/>
      <c r="AM39" s="295"/>
      <c r="AN39" s="43"/>
      <c r="AO39" s="38"/>
      <c r="AP39" s="38"/>
      <c r="AQ39" s="49"/>
      <c r="AR39" s="38"/>
      <c r="AS39" s="38"/>
      <c r="AT39" s="38"/>
      <c r="AU39" s="38"/>
      <c r="AV39" s="38"/>
      <c r="AW39" s="38"/>
      <c r="AX39" s="38"/>
      <c r="AY39" s="38"/>
      <c r="AZ39" s="38"/>
      <c r="BA39" s="38"/>
      <c r="BB39" s="38"/>
      <c r="BC39" s="38"/>
      <c r="BD39" s="38"/>
      <c r="BE39" s="32"/>
      <c r="BF39" s="38"/>
      <c r="BG39" s="38"/>
      <c r="BH39" s="38"/>
      <c r="BI39" s="38"/>
      <c r="BJ39" s="38"/>
      <c r="BK39" s="38"/>
      <c r="BL39" s="38"/>
      <c r="BM39" s="38"/>
      <c r="BN39" s="38"/>
      <c r="BO39" s="38"/>
      <c r="BP39" s="38"/>
      <c r="BQ39" s="38"/>
    </row>
    <row r="40" spans="1:130" s="2" customFormat="1" ht="10.5" customHeight="1">
      <c r="A40" s="283"/>
      <c r="B40" s="284"/>
      <c r="C40" s="285"/>
      <c r="D40" s="304"/>
      <c r="E40" s="305"/>
      <c r="F40" s="305"/>
      <c r="G40" s="305"/>
      <c r="H40" s="305"/>
      <c r="I40" s="305"/>
      <c r="J40" s="305"/>
      <c r="K40" s="305"/>
      <c r="L40" s="305"/>
      <c r="M40" s="305"/>
      <c r="N40" s="305"/>
      <c r="O40" s="305"/>
      <c r="P40" s="305"/>
      <c r="Q40" s="305"/>
      <c r="R40" s="305"/>
      <c r="S40" s="305"/>
      <c r="T40" s="288"/>
      <c r="U40" s="289"/>
      <c r="V40" s="288"/>
      <c r="W40" s="289"/>
      <c r="X40" s="296"/>
      <c r="Y40" s="297"/>
      <c r="Z40" s="297"/>
      <c r="AA40" s="297"/>
      <c r="AB40" s="297"/>
      <c r="AC40" s="297"/>
      <c r="AD40" s="297"/>
      <c r="AE40" s="298"/>
      <c r="AF40" s="296"/>
      <c r="AG40" s="297"/>
      <c r="AH40" s="297"/>
      <c r="AI40" s="297"/>
      <c r="AJ40" s="297"/>
      <c r="AK40" s="297"/>
      <c r="AL40" s="297"/>
      <c r="AM40" s="298"/>
      <c r="AN40" s="43"/>
      <c r="AO40" s="38"/>
      <c r="AP40" s="38"/>
      <c r="AQ40" s="49"/>
      <c r="AR40" s="38"/>
      <c r="AS40" s="38"/>
      <c r="AT40" s="38"/>
      <c r="AU40" s="38"/>
      <c r="AV40" s="38"/>
      <c r="AW40" s="38"/>
      <c r="AX40" s="38"/>
      <c r="AY40" s="38"/>
      <c r="AZ40" s="38"/>
      <c r="BA40" s="38"/>
      <c r="BB40" s="38"/>
      <c r="BC40" s="38"/>
      <c r="BD40" s="38"/>
      <c r="BE40" s="32"/>
      <c r="BF40" s="46"/>
      <c r="BG40" s="46"/>
      <c r="BH40" s="32"/>
      <c r="BI40" s="32"/>
      <c r="BJ40" s="32"/>
      <c r="BK40" s="32"/>
      <c r="BL40" s="32"/>
      <c r="BM40" s="32"/>
      <c r="BN40" s="32"/>
      <c r="BO40" s="32"/>
      <c r="BP40" s="38"/>
      <c r="BQ40" s="38"/>
    </row>
    <row r="41" spans="1:130" s="2" customFormat="1" ht="10.5" customHeight="1">
      <c r="A41" s="308">
        <f>'提出(経理課)'!A41</f>
        <v>0</v>
      </c>
      <c r="B41" s="309"/>
      <c r="C41" s="309"/>
      <c r="D41" s="309"/>
      <c r="E41" s="309"/>
      <c r="F41" s="309"/>
      <c r="G41" s="309"/>
      <c r="H41" s="309"/>
      <c r="I41" s="309"/>
      <c r="J41" s="309"/>
      <c r="K41" s="309"/>
      <c r="L41" s="309"/>
      <c r="M41" s="309"/>
      <c r="N41" s="309"/>
      <c r="O41" s="309"/>
      <c r="P41" s="309"/>
      <c r="Q41" s="309"/>
      <c r="R41" s="309"/>
      <c r="S41" s="309"/>
      <c r="T41" s="288"/>
      <c r="U41" s="289"/>
      <c r="V41" s="288"/>
      <c r="W41" s="289"/>
      <c r="X41" s="296"/>
      <c r="Y41" s="297"/>
      <c r="Z41" s="297"/>
      <c r="AA41" s="297"/>
      <c r="AB41" s="297"/>
      <c r="AC41" s="297"/>
      <c r="AD41" s="297"/>
      <c r="AE41" s="298"/>
      <c r="AF41" s="296"/>
      <c r="AG41" s="297"/>
      <c r="AH41" s="297"/>
      <c r="AI41" s="297"/>
      <c r="AJ41" s="297"/>
      <c r="AK41" s="297"/>
      <c r="AL41" s="297"/>
      <c r="AM41" s="298"/>
      <c r="AN41" s="43"/>
      <c r="AO41" s="38"/>
      <c r="AP41" s="38"/>
      <c r="AQ41" s="49"/>
      <c r="AR41" s="38"/>
      <c r="AS41" s="38"/>
      <c r="AT41" s="38"/>
      <c r="AU41" s="38"/>
      <c r="AV41" s="38"/>
      <c r="AW41" s="38"/>
      <c r="AX41" s="38"/>
      <c r="AY41" s="38"/>
      <c r="AZ41" s="38"/>
      <c r="BA41" s="38"/>
      <c r="BB41" s="38"/>
      <c r="BC41" s="38"/>
      <c r="BD41" s="38"/>
      <c r="BE41" s="32"/>
      <c r="BF41" s="46"/>
      <c r="BG41" s="46"/>
      <c r="BH41" s="32"/>
      <c r="BI41" s="32"/>
      <c r="BJ41" s="32"/>
      <c r="BK41" s="32"/>
      <c r="BL41" s="32"/>
      <c r="BM41" s="32"/>
      <c r="BN41" s="32"/>
      <c r="BO41" s="32"/>
      <c r="BP41" s="38"/>
      <c r="BQ41" s="38"/>
    </row>
    <row r="42" spans="1:130" s="2" customFormat="1" ht="10.5" customHeight="1">
      <c r="A42" s="310"/>
      <c r="B42" s="311"/>
      <c r="C42" s="311"/>
      <c r="D42" s="311"/>
      <c r="E42" s="311"/>
      <c r="F42" s="311"/>
      <c r="G42" s="311"/>
      <c r="H42" s="311"/>
      <c r="I42" s="311"/>
      <c r="J42" s="311"/>
      <c r="K42" s="311"/>
      <c r="L42" s="311"/>
      <c r="M42" s="311"/>
      <c r="N42" s="311"/>
      <c r="O42" s="311"/>
      <c r="P42" s="311"/>
      <c r="Q42" s="311"/>
      <c r="R42" s="311"/>
      <c r="S42" s="311"/>
      <c r="T42" s="290"/>
      <c r="U42" s="291"/>
      <c r="V42" s="290"/>
      <c r="W42" s="291"/>
      <c r="X42" s="299"/>
      <c r="Y42" s="300"/>
      <c r="Z42" s="300"/>
      <c r="AA42" s="300"/>
      <c r="AB42" s="300"/>
      <c r="AC42" s="300"/>
      <c r="AD42" s="300"/>
      <c r="AE42" s="301"/>
      <c r="AF42" s="299"/>
      <c r="AG42" s="300"/>
      <c r="AH42" s="300"/>
      <c r="AI42" s="300"/>
      <c r="AJ42" s="300"/>
      <c r="AK42" s="300"/>
      <c r="AL42" s="300"/>
      <c r="AM42" s="301"/>
      <c r="AN42" s="43"/>
      <c r="AO42" s="38"/>
      <c r="AP42" s="38"/>
      <c r="AQ42" s="49"/>
      <c r="AR42" s="38"/>
      <c r="AS42" s="38"/>
      <c r="AT42" s="38"/>
      <c r="AU42" s="38"/>
      <c r="AV42" s="38"/>
      <c r="AW42" s="38"/>
      <c r="AX42" s="38"/>
      <c r="AY42" s="38"/>
      <c r="AZ42" s="38"/>
      <c r="BA42" s="38"/>
      <c r="BB42" s="38"/>
      <c r="BC42" s="38"/>
      <c r="BD42" s="38"/>
      <c r="BE42" s="32"/>
      <c r="BF42" s="46"/>
      <c r="BG42" s="46"/>
      <c r="BH42" s="32"/>
      <c r="BI42" s="32"/>
      <c r="BJ42" s="32"/>
      <c r="BK42" s="32"/>
      <c r="BL42" s="32"/>
      <c r="BM42" s="32"/>
      <c r="BN42" s="32"/>
      <c r="BO42" s="32"/>
      <c r="BP42" s="38"/>
      <c r="BQ42" s="38"/>
    </row>
    <row r="43" spans="1:130" s="2" customFormat="1" ht="10.5" customHeight="1">
      <c r="A43" s="280">
        <f>'提出(経理課)'!A43</f>
        <v>0</v>
      </c>
      <c r="B43" s="281"/>
      <c r="C43" s="282"/>
      <c r="D43" s="302" t="str">
        <f>'提出(経理課)'!D43</f>
        <v/>
      </c>
      <c r="E43" s="303"/>
      <c r="F43" s="303"/>
      <c r="G43" s="303"/>
      <c r="H43" s="303"/>
      <c r="I43" s="303"/>
      <c r="J43" s="303"/>
      <c r="K43" s="303"/>
      <c r="L43" s="303"/>
      <c r="M43" s="303"/>
      <c r="N43" s="303"/>
      <c r="O43" s="303"/>
      <c r="P43" s="303"/>
      <c r="Q43" s="303"/>
      <c r="R43" s="303"/>
      <c r="S43" s="303"/>
      <c r="T43" s="286">
        <f>'提出(経理課)'!T43</f>
        <v>0</v>
      </c>
      <c r="U43" s="287"/>
      <c r="V43" s="292">
        <f>'提出(経理課)'!V43</f>
        <v>0</v>
      </c>
      <c r="W43" s="287"/>
      <c r="X43" s="293">
        <f>'提出(経理課)'!X43</f>
        <v>0</v>
      </c>
      <c r="Y43" s="294"/>
      <c r="Z43" s="294"/>
      <c r="AA43" s="294"/>
      <c r="AB43" s="294"/>
      <c r="AC43" s="294"/>
      <c r="AD43" s="294"/>
      <c r="AE43" s="295"/>
      <c r="AF43" s="293">
        <f t="shared" ref="AF43" si="3">T43*X43</f>
        <v>0</v>
      </c>
      <c r="AG43" s="294"/>
      <c r="AH43" s="294"/>
      <c r="AI43" s="294"/>
      <c r="AJ43" s="294"/>
      <c r="AK43" s="294"/>
      <c r="AL43" s="294"/>
      <c r="AM43" s="295"/>
      <c r="AN43" s="43"/>
      <c r="AO43" s="38"/>
      <c r="AP43" s="38"/>
      <c r="AQ43" s="49"/>
      <c r="AR43" s="38"/>
      <c r="AS43" s="38"/>
      <c r="AT43" s="38"/>
      <c r="AU43" s="38"/>
      <c r="AV43" s="38"/>
      <c r="AW43" s="38"/>
      <c r="AX43" s="38"/>
      <c r="AY43" s="38"/>
      <c r="AZ43" s="38"/>
      <c r="BA43" s="38"/>
      <c r="BB43" s="38"/>
      <c r="BC43" s="38"/>
      <c r="BD43" s="38"/>
      <c r="BE43" s="32"/>
      <c r="BF43" s="37"/>
      <c r="BG43" s="37"/>
      <c r="BH43" s="37"/>
      <c r="BI43" s="37"/>
      <c r="BJ43" s="38"/>
      <c r="BK43" s="38"/>
      <c r="BL43" s="38"/>
      <c r="BM43" s="38"/>
      <c r="BN43" s="38"/>
      <c r="BO43" s="38"/>
      <c r="BP43" s="38"/>
      <c r="BQ43" s="38"/>
    </row>
    <row r="44" spans="1:130" s="2" customFormat="1" ht="10.5" customHeight="1">
      <c r="A44" s="283"/>
      <c r="B44" s="284"/>
      <c r="C44" s="285"/>
      <c r="D44" s="304"/>
      <c r="E44" s="305"/>
      <c r="F44" s="305"/>
      <c r="G44" s="305"/>
      <c r="H44" s="305"/>
      <c r="I44" s="305"/>
      <c r="J44" s="305"/>
      <c r="K44" s="305"/>
      <c r="L44" s="305"/>
      <c r="M44" s="305"/>
      <c r="N44" s="305"/>
      <c r="O44" s="305"/>
      <c r="P44" s="305"/>
      <c r="Q44" s="305"/>
      <c r="R44" s="305"/>
      <c r="S44" s="305"/>
      <c r="T44" s="288"/>
      <c r="U44" s="289"/>
      <c r="V44" s="288"/>
      <c r="W44" s="289"/>
      <c r="X44" s="296"/>
      <c r="Y44" s="297"/>
      <c r="Z44" s="297"/>
      <c r="AA44" s="297"/>
      <c r="AB44" s="297"/>
      <c r="AC44" s="297"/>
      <c r="AD44" s="297"/>
      <c r="AE44" s="298"/>
      <c r="AF44" s="296"/>
      <c r="AG44" s="297"/>
      <c r="AH44" s="297"/>
      <c r="AI44" s="297"/>
      <c r="AJ44" s="297"/>
      <c r="AK44" s="297"/>
      <c r="AL44" s="297"/>
      <c r="AM44" s="298"/>
      <c r="AN44" s="43"/>
      <c r="AO44" s="38"/>
      <c r="AP44" s="38"/>
      <c r="AQ44" s="49"/>
      <c r="AR44" s="38"/>
      <c r="AS44" s="38"/>
      <c r="AT44" s="38"/>
      <c r="AU44" s="38"/>
      <c r="AV44" s="38"/>
      <c r="AW44" s="38"/>
      <c r="AX44" s="38"/>
      <c r="AY44" s="38"/>
      <c r="AZ44" s="38"/>
      <c r="BA44" s="38"/>
      <c r="BB44" s="38"/>
      <c r="BC44" s="38"/>
      <c r="BD44" s="38"/>
      <c r="BE44" s="32"/>
      <c r="BF44" s="37"/>
      <c r="BG44" s="37"/>
      <c r="BH44" s="37"/>
      <c r="BI44" s="37"/>
      <c r="BJ44" s="38"/>
      <c r="BK44" s="38"/>
      <c r="BL44" s="38"/>
      <c r="BM44" s="38"/>
      <c r="BN44" s="38"/>
      <c r="BO44" s="38"/>
      <c r="BP44" s="38"/>
      <c r="BQ44" s="38"/>
    </row>
    <row r="45" spans="1:130" s="2" customFormat="1" ht="10.5" customHeight="1">
      <c r="A45" s="308">
        <f>'提出(経理課)'!A45</f>
        <v>0</v>
      </c>
      <c r="B45" s="309"/>
      <c r="C45" s="309"/>
      <c r="D45" s="309"/>
      <c r="E45" s="309"/>
      <c r="F45" s="309"/>
      <c r="G45" s="309"/>
      <c r="H45" s="309"/>
      <c r="I45" s="309"/>
      <c r="J45" s="309"/>
      <c r="K45" s="309"/>
      <c r="L45" s="309"/>
      <c r="M45" s="309"/>
      <c r="N45" s="309"/>
      <c r="O45" s="309"/>
      <c r="P45" s="309"/>
      <c r="Q45" s="309"/>
      <c r="R45" s="309"/>
      <c r="S45" s="309"/>
      <c r="T45" s="288"/>
      <c r="U45" s="289"/>
      <c r="V45" s="288"/>
      <c r="W45" s="289"/>
      <c r="X45" s="296"/>
      <c r="Y45" s="297"/>
      <c r="Z45" s="297"/>
      <c r="AA45" s="297"/>
      <c r="AB45" s="297"/>
      <c r="AC45" s="297"/>
      <c r="AD45" s="297"/>
      <c r="AE45" s="298"/>
      <c r="AF45" s="296"/>
      <c r="AG45" s="297"/>
      <c r="AH45" s="297"/>
      <c r="AI45" s="297"/>
      <c r="AJ45" s="297"/>
      <c r="AK45" s="297"/>
      <c r="AL45" s="297"/>
      <c r="AM45" s="298"/>
      <c r="AN45" s="43"/>
      <c r="AO45" s="38"/>
      <c r="AP45" s="38"/>
      <c r="AQ45" s="49"/>
      <c r="AR45" s="38"/>
      <c r="AS45" s="38"/>
      <c r="AT45" s="38"/>
      <c r="AU45" s="38"/>
      <c r="AV45" s="38"/>
      <c r="AW45" s="38"/>
      <c r="AX45" s="38"/>
      <c r="AY45" s="38"/>
      <c r="AZ45" s="38"/>
      <c r="BA45" s="38"/>
      <c r="BB45" s="38"/>
      <c r="BC45" s="38"/>
      <c r="BD45" s="38"/>
      <c r="BE45" s="32"/>
      <c r="BF45" s="47"/>
      <c r="BG45" s="47"/>
      <c r="BH45" s="47"/>
      <c r="BI45" s="47"/>
      <c r="BJ45" s="38"/>
      <c r="BK45" s="38"/>
      <c r="BL45" s="38"/>
      <c r="BM45" s="38"/>
      <c r="BN45" s="38"/>
      <c r="BO45" s="38"/>
      <c r="BP45" s="38"/>
      <c r="BQ45" s="38"/>
    </row>
    <row r="46" spans="1:130" s="2" customFormat="1" ht="10.5" customHeight="1">
      <c r="A46" s="310"/>
      <c r="B46" s="311"/>
      <c r="C46" s="311"/>
      <c r="D46" s="311"/>
      <c r="E46" s="311"/>
      <c r="F46" s="311"/>
      <c r="G46" s="311"/>
      <c r="H46" s="311"/>
      <c r="I46" s="311"/>
      <c r="J46" s="311"/>
      <c r="K46" s="311"/>
      <c r="L46" s="311"/>
      <c r="M46" s="311"/>
      <c r="N46" s="311"/>
      <c r="O46" s="311"/>
      <c r="P46" s="311"/>
      <c r="Q46" s="311"/>
      <c r="R46" s="311"/>
      <c r="S46" s="311"/>
      <c r="T46" s="290"/>
      <c r="U46" s="291"/>
      <c r="V46" s="290"/>
      <c r="W46" s="291"/>
      <c r="X46" s="299"/>
      <c r="Y46" s="300"/>
      <c r="Z46" s="300"/>
      <c r="AA46" s="300"/>
      <c r="AB46" s="300"/>
      <c r="AC46" s="300"/>
      <c r="AD46" s="300"/>
      <c r="AE46" s="301"/>
      <c r="AF46" s="299"/>
      <c r="AG46" s="300"/>
      <c r="AH46" s="300"/>
      <c r="AI46" s="300"/>
      <c r="AJ46" s="300"/>
      <c r="AK46" s="300"/>
      <c r="AL46" s="300"/>
      <c r="AM46" s="301"/>
      <c r="AN46" s="43"/>
      <c r="AO46" s="38"/>
      <c r="AP46" s="38"/>
      <c r="AQ46" s="49"/>
      <c r="AR46" s="38"/>
      <c r="AS46" s="38"/>
      <c r="AT46" s="38"/>
      <c r="AU46" s="38"/>
      <c r="AV46" s="38"/>
      <c r="AW46" s="38"/>
      <c r="AX46" s="38"/>
      <c r="AY46" s="38"/>
      <c r="AZ46" s="38"/>
      <c r="BA46" s="38"/>
      <c r="BB46" s="38"/>
      <c r="BC46" s="38"/>
      <c r="BD46" s="38"/>
      <c r="BE46" s="32"/>
      <c r="BF46" s="47"/>
      <c r="BG46" s="47"/>
      <c r="BH46" s="47"/>
      <c r="BI46" s="47"/>
      <c r="BJ46" s="38"/>
      <c r="BK46" s="38"/>
      <c r="BL46" s="38"/>
      <c r="BM46" s="38"/>
      <c r="BN46" s="38"/>
      <c r="BO46" s="38"/>
      <c r="BP46" s="38"/>
      <c r="BQ46" s="38"/>
    </row>
    <row r="47" spans="1:130" s="2" customFormat="1" ht="10.5" customHeight="1">
      <c r="A47" s="240" t="s">
        <v>522</v>
      </c>
      <c r="B47" s="214"/>
      <c r="C47" s="214"/>
      <c r="D47" s="214"/>
      <c r="E47" s="214"/>
      <c r="F47" s="214"/>
      <c r="G47" s="214"/>
      <c r="H47" s="214"/>
      <c r="I47" s="214"/>
      <c r="J47" s="214"/>
      <c r="K47" s="214"/>
      <c r="L47" s="214"/>
      <c r="M47" s="214"/>
      <c r="N47" s="214"/>
      <c r="O47" s="214"/>
      <c r="P47" s="214"/>
      <c r="Q47" s="214"/>
      <c r="R47" s="214"/>
      <c r="S47" s="214"/>
      <c r="T47" s="286"/>
      <c r="U47" s="287"/>
      <c r="V47" s="286"/>
      <c r="W47" s="287"/>
      <c r="X47" s="293"/>
      <c r="Y47" s="294"/>
      <c r="Z47" s="294"/>
      <c r="AA47" s="294"/>
      <c r="AB47" s="294"/>
      <c r="AC47" s="294"/>
      <c r="AD47" s="294"/>
      <c r="AE47" s="295"/>
      <c r="AF47" s="293">
        <f>SUM(AF27:AF43)</f>
        <v>0</v>
      </c>
      <c r="AG47" s="294"/>
      <c r="AH47" s="294"/>
      <c r="AI47" s="294"/>
      <c r="AJ47" s="294"/>
      <c r="AK47" s="294"/>
      <c r="AL47" s="294"/>
      <c r="AM47" s="295"/>
      <c r="AN47" s="43"/>
      <c r="AO47" s="38"/>
      <c r="AP47" s="38"/>
      <c r="AQ47" s="48"/>
      <c r="AR47" s="38"/>
      <c r="AS47" s="38"/>
      <c r="AT47" s="38"/>
      <c r="AU47" s="38"/>
      <c r="AV47" s="38"/>
      <c r="AW47" s="38"/>
      <c r="AX47" s="38"/>
      <c r="AY47" s="38"/>
      <c r="AZ47" s="38"/>
      <c r="BA47" s="38"/>
      <c r="BB47" s="38"/>
      <c r="BC47" s="38"/>
      <c r="BD47" s="38"/>
      <c r="BE47" s="32"/>
      <c r="BF47" s="47"/>
      <c r="BG47" s="47"/>
      <c r="BH47" s="47"/>
      <c r="BI47" s="47"/>
      <c r="BJ47" s="38"/>
      <c r="BK47" s="38"/>
      <c r="BL47" s="38"/>
      <c r="BM47" s="38"/>
      <c r="BN47" s="38"/>
      <c r="BO47" s="38"/>
      <c r="BP47" s="38"/>
      <c r="BQ47" s="38"/>
    </row>
    <row r="48" spans="1:130" s="2" customFormat="1" ht="10.5" customHeight="1">
      <c r="A48" s="243"/>
      <c r="B48" s="165"/>
      <c r="C48" s="165"/>
      <c r="D48" s="165"/>
      <c r="E48" s="165"/>
      <c r="F48" s="165"/>
      <c r="G48" s="165"/>
      <c r="H48" s="165"/>
      <c r="I48" s="165"/>
      <c r="J48" s="165"/>
      <c r="K48" s="165"/>
      <c r="L48" s="165"/>
      <c r="M48" s="165"/>
      <c r="N48" s="165"/>
      <c r="O48" s="165"/>
      <c r="P48" s="165"/>
      <c r="Q48" s="165"/>
      <c r="R48" s="165"/>
      <c r="S48" s="165"/>
      <c r="T48" s="288"/>
      <c r="U48" s="289"/>
      <c r="V48" s="288"/>
      <c r="W48" s="289"/>
      <c r="X48" s="296"/>
      <c r="Y48" s="297"/>
      <c r="Z48" s="297"/>
      <c r="AA48" s="297"/>
      <c r="AB48" s="297"/>
      <c r="AC48" s="297"/>
      <c r="AD48" s="297"/>
      <c r="AE48" s="298"/>
      <c r="AF48" s="296"/>
      <c r="AG48" s="297"/>
      <c r="AH48" s="297"/>
      <c r="AI48" s="297"/>
      <c r="AJ48" s="297"/>
      <c r="AK48" s="297"/>
      <c r="AL48" s="297"/>
      <c r="AM48" s="298"/>
      <c r="AN48" s="43"/>
      <c r="AO48" s="38"/>
      <c r="AP48" s="38"/>
      <c r="AQ48" s="48"/>
      <c r="AR48" s="38"/>
      <c r="AS48" s="38"/>
      <c r="AT48" s="38"/>
      <c r="AU48" s="38"/>
      <c r="AV48" s="38"/>
      <c r="AW48" s="38"/>
      <c r="AX48" s="38"/>
      <c r="AY48" s="38"/>
      <c r="AZ48" s="38"/>
      <c r="BA48" s="38"/>
      <c r="BB48" s="38"/>
      <c r="BC48" s="38"/>
      <c r="BD48" s="38"/>
      <c r="BE48" s="32"/>
      <c r="BF48" s="47"/>
      <c r="BG48" s="47"/>
      <c r="BH48" s="47"/>
      <c r="BI48" s="47"/>
      <c r="BJ48" s="38"/>
      <c r="BK48" s="38"/>
      <c r="BL48" s="38"/>
      <c r="BM48" s="38"/>
      <c r="BN48" s="38"/>
      <c r="BO48" s="38"/>
      <c r="BP48" s="38"/>
      <c r="BQ48" s="38"/>
    </row>
    <row r="49" spans="1:74" s="2" customFormat="1" ht="10.5" customHeight="1">
      <c r="A49" s="241"/>
      <c r="B49" s="166"/>
      <c r="C49" s="166"/>
      <c r="D49" s="166"/>
      <c r="E49" s="166"/>
      <c r="F49" s="166"/>
      <c r="G49" s="166"/>
      <c r="H49" s="166"/>
      <c r="I49" s="166"/>
      <c r="J49" s="166"/>
      <c r="K49" s="166"/>
      <c r="L49" s="166"/>
      <c r="M49" s="166"/>
      <c r="N49" s="166"/>
      <c r="O49" s="166"/>
      <c r="P49" s="166"/>
      <c r="Q49" s="166"/>
      <c r="R49" s="166"/>
      <c r="S49" s="166"/>
      <c r="T49" s="290"/>
      <c r="U49" s="291"/>
      <c r="V49" s="290"/>
      <c r="W49" s="291"/>
      <c r="X49" s="299"/>
      <c r="Y49" s="300"/>
      <c r="Z49" s="300"/>
      <c r="AA49" s="300"/>
      <c r="AB49" s="300"/>
      <c r="AC49" s="300"/>
      <c r="AD49" s="300"/>
      <c r="AE49" s="301"/>
      <c r="AF49" s="299"/>
      <c r="AG49" s="300"/>
      <c r="AH49" s="300"/>
      <c r="AI49" s="300"/>
      <c r="AJ49" s="300"/>
      <c r="AK49" s="300"/>
      <c r="AL49" s="300"/>
      <c r="AM49" s="301"/>
      <c r="AN49" s="43"/>
      <c r="AO49" s="38"/>
      <c r="AP49" s="38"/>
      <c r="AQ49" s="48"/>
      <c r="AR49" s="38"/>
      <c r="AS49" s="38"/>
      <c r="AT49" s="38"/>
      <c r="AU49" s="38"/>
      <c r="AV49" s="38"/>
      <c r="AW49" s="38"/>
      <c r="AX49" s="38"/>
      <c r="AY49" s="38"/>
      <c r="AZ49" s="38"/>
      <c r="BA49" s="38"/>
      <c r="BB49" s="38"/>
      <c r="BC49" s="38"/>
      <c r="BD49" s="38"/>
      <c r="BE49" s="32"/>
      <c r="BF49" s="47"/>
      <c r="BG49" s="47"/>
      <c r="BH49" s="47"/>
      <c r="BI49" s="47"/>
      <c r="BJ49" s="38"/>
      <c r="BK49" s="38"/>
      <c r="BL49" s="38"/>
      <c r="BM49" s="38"/>
      <c r="BN49" s="38"/>
      <c r="BO49" s="38"/>
      <c r="BP49" s="38"/>
      <c r="BQ49" s="38"/>
    </row>
    <row r="50" spans="1:74" s="2" customFormat="1" ht="10.5" customHeight="1">
      <c r="A50" s="240" t="s">
        <v>24</v>
      </c>
      <c r="B50" s="214"/>
      <c r="C50" s="214"/>
      <c r="D50" s="214"/>
      <c r="E50" s="214"/>
      <c r="F50" s="214"/>
      <c r="G50" s="214"/>
      <c r="H50" s="214"/>
      <c r="I50" s="214"/>
      <c r="J50" s="214"/>
      <c r="K50" s="214"/>
      <c r="L50" s="214"/>
      <c r="M50" s="214"/>
      <c r="N50" s="214"/>
      <c r="O50" s="214"/>
      <c r="P50" s="214"/>
      <c r="Q50" s="214"/>
      <c r="R50" s="214"/>
      <c r="S50" s="214"/>
      <c r="T50" s="286">
        <f>'提出(経理課)'!T50</f>
        <v>10</v>
      </c>
      <c r="U50" s="287"/>
      <c r="V50" s="286" t="s">
        <v>25</v>
      </c>
      <c r="W50" s="287"/>
      <c r="X50" s="293"/>
      <c r="Y50" s="294"/>
      <c r="Z50" s="294"/>
      <c r="AA50" s="294"/>
      <c r="AB50" s="294"/>
      <c r="AC50" s="294"/>
      <c r="AD50" s="294"/>
      <c r="AE50" s="295"/>
      <c r="AF50" s="293">
        <f>ROUNDDOWN(AF47*T50%,0)</f>
        <v>0</v>
      </c>
      <c r="AG50" s="294"/>
      <c r="AH50" s="294"/>
      <c r="AI50" s="294"/>
      <c r="AJ50" s="294"/>
      <c r="AK50" s="294"/>
      <c r="AL50" s="294"/>
      <c r="AM50" s="295"/>
      <c r="AN50" s="38"/>
      <c r="AO50" s="38"/>
      <c r="AP50" s="38"/>
      <c r="AQ50" s="48"/>
      <c r="AR50" s="38"/>
      <c r="AS50" s="38"/>
      <c r="AT50" s="38"/>
      <c r="AU50" s="38"/>
      <c r="AV50" s="38"/>
      <c r="AW50" s="38"/>
      <c r="AX50" s="38"/>
      <c r="AY50" s="38"/>
      <c r="AZ50" s="38"/>
      <c r="BA50" s="38"/>
      <c r="BB50" s="38"/>
      <c r="BC50" s="38"/>
      <c r="BD50" s="38"/>
      <c r="BE50" s="32"/>
      <c r="BF50" s="37"/>
      <c r="BG50" s="37"/>
      <c r="BH50" s="37"/>
      <c r="BI50" s="37"/>
      <c r="BJ50" s="37"/>
      <c r="BK50" s="37"/>
      <c r="BL50" s="37"/>
      <c r="BM50" s="37"/>
      <c r="BN50" s="38"/>
      <c r="BO50" s="38"/>
      <c r="BP50" s="38"/>
      <c r="BQ50" s="38"/>
    </row>
    <row r="51" spans="1:74" s="2" customFormat="1" ht="10.5" customHeight="1">
      <c r="A51" s="243"/>
      <c r="B51" s="165"/>
      <c r="C51" s="165"/>
      <c r="D51" s="165"/>
      <c r="E51" s="165"/>
      <c r="F51" s="165"/>
      <c r="G51" s="165"/>
      <c r="H51" s="165"/>
      <c r="I51" s="165"/>
      <c r="J51" s="165"/>
      <c r="K51" s="165"/>
      <c r="L51" s="165"/>
      <c r="M51" s="165"/>
      <c r="N51" s="165"/>
      <c r="O51" s="165"/>
      <c r="P51" s="165"/>
      <c r="Q51" s="165"/>
      <c r="R51" s="165"/>
      <c r="S51" s="165"/>
      <c r="T51" s="288"/>
      <c r="U51" s="289"/>
      <c r="V51" s="288"/>
      <c r="W51" s="289"/>
      <c r="X51" s="296"/>
      <c r="Y51" s="297"/>
      <c r="Z51" s="297"/>
      <c r="AA51" s="297"/>
      <c r="AB51" s="297"/>
      <c r="AC51" s="297"/>
      <c r="AD51" s="297"/>
      <c r="AE51" s="298"/>
      <c r="AF51" s="296"/>
      <c r="AG51" s="297"/>
      <c r="AH51" s="297"/>
      <c r="AI51" s="297"/>
      <c r="AJ51" s="297"/>
      <c r="AK51" s="297"/>
      <c r="AL51" s="297"/>
      <c r="AM51" s="298"/>
      <c r="AN51" s="38"/>
      <c r="AO51" s="38"/>
      <c r="AP51" s="38"/>
      <c r="AQ51" s="48"/>
      <c r="AR51" s="38"/>
      <c r="AS51" s="38"/>
      <c r="AT51" s="38"/>
      <c r="AU51" s="38"/>
      <c r="AV51" s="38"/>
      <c r="AW51" s="38"/>
      <c r="AX51" s="38"/>
      <c r="AY51" s="38"/>
      <c r="AZ51" s="38"/>
      <c r="BA51" s="38"/>
      <c r="BB51" s="38"/>
      <c r="BC51" s="38"/>
      <c r="BD51" s="38"/>
      <c r="BE51" s="38"/>
      <c r="BF51" s="37"/>
      <c r="BG51" s="37"/>
      <c r="BH51" s="37"/>
      <c r="BI51" s="37"/>
      <c r="BJ51" s="37"/>
      <c r="BK51" s="37"/>
      <c r="BL51" s="37"/>
      <c r="BM51" s="37"/>
      <c r="BN51" s="38"/>
      <c r="BO51" s="38"/>
      <c r="BP51" s="38"/>
      <c r="BQ51" s="38"/>
    </row>
    <row r="52" spans="1:74" s="2" customFormat="1" ht="10.5" customHeight="1">
      <c r="A52" s="241"/>
      <c r="B52" s="166"/>
      <c r="C52" s="166"/>
      <c r="D52" s="166"/>
      <c r="E52" s="166"/>
      <c r="F52" s="166"/>
      <c r="G52" s="166"/>
      <c r="H52" s="166"/>
      <c r="I52" s="166"/>
      <c r="J52" s="166"/>
      <c r="K52" s="166"/>
      <c r="L52" s="166"/>
      <c r="M52" s="166"/>
      <c r="N52" s="166"/>
      <c r="O52" s="166"/>
      <c r="P52" s="166"/>
      <c r="Q52" s="166"/>
      <c r="R52" s="166"/>
      <c r="S52" s="166"/>
      <c r="T52" s="290"/>
      <c r="U52" s="291"/>
      <c r="V52" s="290"/>
      <c r="W52" s="291"/>
      <c r="X52" s="299"/>
      <c r="Y52" s="300"/>
      <c r="Z52" s="300"/>
      <c r="AA52" s="300"/>
      <c r="AB52" s="300"/>
      <c r="AC52" s="300"/>
      <c r="AD52" s="300"/>
      <c r="AE52" s="301"/>
      <c r="AF52" s="299"/>
      <c r="AG52" s="300"/>
      <c r="AH52" s="300"/>
      <c r="AI52" s="300"/>
      <c r="AJ52" s="300"/>
      <c r="AK52" s="300"/>
      <c r="AL52" s="300"/>
      <c r="AM52" s="301"/>
      <c r="AN52" s="38"/>
      <c r="AO52" s="38"/>
      <c r="AP52" s="38"/>
      <c r="AQ52" s="4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row>
    <row r="53" spans="1:74" s="2" customFormat="1" ht="10.5" customHeight="1">
      <c r="A53" s="240" t="s">
        <v>26</v>
      </c>
      <c r="B53" s="214"/>
      <c r="C53" s="214"/>
      <c r="D53" s="214"/>
      <c r="E53" s="214"/>
      <c r="F53" s="214"/>
      <c r="G53" s="214"/>
      <c r="H53" s="214"/>
      <c r="I53" s="214"/>
      <c r="J53" s="214"/>
      <c r="K53" s="214"/>
      <c r="L53" s="214"/>
      <c r="M53" s="214"/>
      <c r="N53" s="214"/>
      <c r="O53" s="214"/>
      <c r="P53" s="214"/>
      <c r="Q53" s="214"/>
      <c r="R53" s="214"/>
      <c r="S53" s="214"/>
      <c r="T53" s="286"/>
      <c r="U53" s="287"/>
      <c r="V53" s="244"/>
      <c r="W53" s="245"/>
      <c r="X53" s="293"/>
      <c r="Y53" s="294"/>
      <c r="Z53" s="294"/>
      <c r="AA53" s="294"/>
      <c r="AB53" s="294"/>
      <c r="AC53" s="294"/>
      <c r="AD53" s="294"/>
      <c r="AE53" s="295"/>
      <c r="AF53" s="293">
        <f>AF47+AF50</f>
        <v>0</v>
      </c>
      <c r="AG53" s="294"/>
      <c r="AH53" s="294"/>
      <c r="AI53" s="294"/>
      <c r="AJ53" s="294"/>
      <c r="AK53" s="294"/>
      <c r="AL53" s="294"/>
      <c r="AM53" s="295"/>
      <c r="AN53" s="38"/>
      <c r="AO53" s="38"/>
      <c r="AP53" s="38"/>
      <c r="AQ53" s="4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row>
    <row r="54" spans="1:74" s="2" customFormat="1" ht="10.5" customHeight="1">
      <c r="A54" s="243"/>
      <c r="B54" s="165"/>
      <c r="C54" s="165"/>
      <c r="D54" s="165"/>
      <c r="E54" s="165"/>
      <c r="F54" s="165"/>
      <c r="G54" s="165"/>
      <c r="H54" s="165"/>
      <c r="I54" s="165"/>
      <c r="J54" s="165"/>
      <c r="K54" s="165"/>
      <c r="L54" s="165"/>
      <c r="M54" s="165"/>
      <c r="N54" s="165"/>
      <c r="O54" s="165"/>
      <c r="P54" s="165"/>
      <c r="Q54" s="165"/>
      <c r="R54" s="165"/>
      <c r="S54" s="165"/>
      <c r="T54" s="288"/>
      <c r="U54" s="289"/>
      <c r="V54" s="246"/>
      <c r="W54" s="247"/>
      <c r="X54" s="296"/>
      <c r="Y54" s="297"/>
      <c r="Z54" s="297"/>
      <c r="AA54" s="297"/>
      <c r="AB54" s="297"/>
      <c r="AC54" s="297"/>
      <c r="AD54" s="297"/>
      <c r="AE54" s="298"/>
      <c r="AF54" s="296"/>
      <c r="AG54" s="297"/>
      <c r="AH54" s="297"/>
      <c r="AI54" s="297"/>
      <c r="AJ54" s="297"/>
      <c r="AK54" s="297"/>
      <c r="AL54" s="297"/>
      <c r="AM54" s="298"/>
      <c r="AN54" s="38"/>
      <c r="AO54" s="38"/>
      <c r="AP54" s="38"/>
      <c r="AQ54" s="4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row>
    <row r="55" spans="1:74" s="2" customFormat="1" ht="10.5" customHeight="1">
      <c r="A55" s="241"/>
      <c r="B55" s="166"/>
      <c r="C55" s="166"/>
      <c r="D55" s="166"/>
      <c r="E55" s="166"/>
      <c r="F55" s="166"/>
      <c r="G55" s="166"/>
      <c r="H55" s="166"/>
      <c r="I55" s="166"/>
      <c r="J55" s="166"/>
      <c r="K55" s="166"/>
      <c r="L55" s="166"/>
      <c r="M55" s="166"/>
      <c r="N55" s="166"/>
      <c r="O55" s="166"/>
      <c r="P55" s="166"/>
      <c r="Q55" s="166"/>
      <c r="R55" s="166"/>
      <c r="S55" s="166"/>
      <c r="T55" s="290"/>
      <c r="U55" s="291"/>
      <c r="V55" s="248"/>
      <c r="W55" s="249"/>
      <c r="X55" s="299"/>
      <c r="Y55" s="300"/>
      <c r="Z55" s="300"/>
      <c r="AA55" s="300"/>
      <c r="AB55" s="300"/>
      <c r="AC55" s="300"/>
      <c r="AD55" s="300"/>
      <c r="AE55" s="301"/>
      <c r="AF55" s="299"/>
      <c r="AG55" s="300"/>
      <c r="AH55" s="300"/>
      <c r="AI55" s="300"/>
      <c r="AJ55" s="300"/>
      <c r="AK55" s="300"/>
      <c r="AL55" s="300"/>
      <c r="AM55" s="301"/>
      <c r="AN55" s="38"/>
      <c r="AO55" s="38"/>
      <c r="AP55" s="38"/>
      <c r="AQ55" s="4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row>
    <row r="56" spans="1:74" s="2" customFormat="1" ht="15" customHeight="1">
      <c r="A56" s="33"/>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34"/>
      <c r="AL56" s="34"/>
      <c r="AM56" s="10"/>
      <c r="AN56" s="10"/>
      <c r="AO56" s="44"/>
      <c r="AP56" s="44"/>
      <c r="AQ56" s="44"/>
      <c r="AR56" s="44"/>
      <c r="AS56" s="44"/>
      <c r="AT56" s="44"/>
      <c r="AU56" s="44"/>
      <c r="AV56" s="44"/>
      <c r="AW56" s="44"/>
      <c r="AX56" s="44"/>
      <c r="AY56" s="44"/>
      <c r="AZ56" s="44"/>
      <c r="BA56" s="44"/>
      <c r="BB56" s="44"/>
      <c r="BC56" s="44"/>
      <c r="BD56" s="44"/>
      <c r="BE56" s="44"/>
      <c r="BF56" s="38"/>
      <c r="BG56" s="38"/>
      <c r="BH56" s="38"/>
      <c r="BI56" s="38"/>
      <c r="BJ56" s="38"/>
      <c r="BK56" s="38"/>
      <c r="BL56" s="38"/>
      <c r="BM56" s="38"/>
      <c r="BN56" s="38"/>
      <c r="BO56" s="38"/>
      <c r="BP56" s="38"/>
      <c r="BQ56" s="38"/>
    </row>
    <row r="57" spans="1:74" ht="33.75" customHeight="1">
      <c r="A57" s="2"/>
      <c r="BF57" s="44"/>
      <c r="BG57" s="44"/>
      <c r="BH57" s="44"/>
      <c r="BI57" s="44"/>
      <c r="BJ57" s="44"/>
      <c r="BK57" s="44"/>
      <c r="BL57" s="44"/>
      <c r="BM57" s="44"/>
      <c r="BN57" s="44"/>
      <c r="BO57" s="44"/>
      <c r="BP57" s="44"/>
      <c r="BQ57" s="44"/>
      <c r="BR57" s="2"/>
    </row>
    <row r="58" spans="1:74" ht="15" customHeight="1">
      <c r="BH58" s="2"/>
      <c r="BI58" s="2"/>
      <c r="BJ58" s="2"/>
      <c r="BK58" s="2"/>
      <c r="BL58" s="2"/>
      <c r="BM58" s="2"/>
      <c r="BN58" s="2"/>
      <c r="BO58" s="2"/>
    </row>
    <row r="59" spans="1:74" ht="15" customHeight="1"/>
    <row r="60" spans="1:74" ht="15" customHeight="1"/>
    <row r="61" spans="1:74" ht="15" customHeight="1"/>
    <row r="62" spans="1:74" s="2" customFormat="1" ht="20.2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row>
    <row r="63" spans="1:74" s="2" customFormat="1" ht="10.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row>
    <row r="64" spans="1:74" s="2" customFormat="1" ht="10.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row>
    <row r="65" spans="1:74" s="6" customFormat="1" ht="10.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row>
    <row r="66" spans="1:74" s="2" customFormat="1" ht="10.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row>
    <row r="67" spans="1:74" s="2" customFormat="1" ht="10.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row>
    <row r="68" spans="1:74" s="2" customFormat="1" ht="10.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row>
    <row r="69" spans="1:74" s="2" customFormat="1" ht="10.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row>
    <row r="70" spans="1:74" s="2" customFormat="1" ht="10.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row>
    <row r="71" spans="1:74" s="2" customFormat="1" ht="10.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row>
    <row r="72" spans="1:74" s="2" customFormat="1" ht="10.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row>
    <row r="73" spans="1:74" s="2" customFormat="1" ht="10.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row>
    <row r="74" spans="1:74" s="2" customFormat="1" ht="10.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row>
    <row r="75" spans="1:74" s="2" customFormat="1" ht="10.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row>
    <row r="76" spans="1:74" s="2" customFormat="1" ht="10.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row>
    <row r="77" spans="1:74" s="2" customFormat="1" ht="10.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row>
    <row r="78" spans="1:74" s="2" customFormat="1" ht="10.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row>
    <row r="79" spans="1:74" s="2" customFormat="1" ht="10.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row>
    <row r="80" spans="1:74" s="2" customFormat="1" ht="10.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row>
    <row r="81" spans="1:74" s="2" customFormat="1" ht="10.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row>
    <row r="82" spans="1:74" s="2" customFormat="1" ht="10.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row>
    <row r="83" spans="1:74" s="2" customFormat="1" ht="10.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row>
    <row r="84" spans="1:74" s="2" customFormat="1" ht="10.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row>
    <row r="85" spans="1:74" s="2" customFormat="1" ht="10.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row>
    <row r="86" spans="1:74" s="2" customFormat="1" ht="10.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row>
    <row r="87" spans="1:74" s="2" customFormat="1" ht="10.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row>
    <row r="88" spans="1:74" s="2" customFormat="1" ht="10.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row>
    <row r="89" spans="1:74" s="2" customFormat="1" ht="10.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row>
    <row r="90" spans="1:74" s="2" customFormat="1" ht="10.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row>
    <row r="91" spans="1:74" s="2" customFormat="1" ht="10.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row>
    <row r="92" spans="1:74" s="2" customFormat="1" ht="10.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row>
    <row r="93" spans="1:74" s="2" customFormat="1" ht="10.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row>
    <row r="94" spans="1:74" s="2" customFormat="1" ht="10.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row>
    <row r="95" spans="1:74" s="2" customFormat="1" ht="10.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row>
    <row r="96" spans="1:74" s="2" customFormat="1" ht="10.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row>
    <row r="97" spans="1:74" s="2" customFormat="1" ht="10.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row>
    <row r="98" spans="1:74" s="2" customFormat="1" ht="10.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row>
    <row r="99" spans="1:74" s="2" customFormat="1" ht="10.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row>
    <row r="100" spans="1:74" s="2" customFormat="1" ht="10.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row>
    <row r="101" spans="1:74" s="2" customFormat="1" ht="10.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row>
    <row r="102" spans="1:74" s="2" customFormat="1" ht="10.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row>
    <row r="103" spans="1:74" s="2" customFormat="1" ht="10.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row>
    <row r="104" spans="1:74" s="2" customFormat="1" ht="10.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row>
    <row r="105" spans="1:74" s="2" customFormat="1" ht="10.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row>
    <row r="106" spans="1:74" s="2" customFormat="1" ht="10.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row>
    <row r="107" spans="1:74" s="2" customFormat="1" ht="10.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row>
    <row r="108" spans="1:74" s="2" customFormat="1" ht="10.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row>
    <row r="109" spans="1:74" s="2" customFormat="1" ht="10.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row>
    <row r="111" spans="1:74" ht="14.25" customHeight="1"/>
  </sheetData>
  <sheetProtection algorithmName="SHA-512" hashValue="mCAR7oDxRGlxYmvoaWfR5OzpQHuUWEMaiVxX6+0JNmK2nq2OgVnKf6dEMxUmf9gI3k9EV1MKW7rhoU5vATFnGg==" saltValue="Hjrr2v1EzMmSM1OINmlUdw==" spinCount="100000" sheet="1" objects="1" scenarios="1"/>
  <mergeCells count="109">
    <mergeCell ref="BH4:BQ4"/>
    <mergeCell ref="BD4:BG4"/>
    <mergeCell ref="A4:AD7"/>
    <mergeCell ref="A3:BQ3"/>
    <mergeCell ref="A2:D2"/>
    <mergeCell ref="L10:AE13"/>
    <mergeCell ref="I10:K13"/>
    <mergeCell ref="A10:H13"/>
    <mergeCell ref="AY12:BQ16"/>
    <mergeCell ref="AY9:BQ11"/>
    <mergeCell ref="A8:W9"/>
    <mergeCell ref="BF7:BP8"/>
    <mergeCell ref="BA7:BE8"/>
    <mergeCell ref="BN5:BQ6"/>
    <mergeCell ref="BJ5:BM6"/>
    <mergeCell ref="AY5:BI6"/>
    <mergeCell ref="N16:O17"/>
    <mergeCell ref="E16:M17"/>
    <mergeCell ref="A16:D17"/>
    <mergeCell ref="T50:U52"/>
    <mergeCell ref="AF53:AM55"/>
    <mergeCell ref="X53:AE55"/>
    <mergeCell ref="V53:W55"/>
    <mergeCell ref="T53:U55"/>
    <mergeCell ref="X47:AE49"/>
    <mergeCell ref="AF47:AM49"/>
    <mergeCell ref="A43:C44"/>
    <mergeCell ref="T43:U46"/>
    <mergeCell ref="V43:W46"/>
    <mergeCell ref="X43:AE46"/>
    <mergeCell ref="AF43:AM46"/>
    <mergeCell ref="A47:S49"/>
    <mergeCell ref="A50:S52"/>
    <mergeCell ref="A53:S55"/>
    <mergeCell ref="V47:W49"/>
    <mergeCell ref="T47:U49"/>
    <mergeCell ref="AF50:AM52"/>
    <mergeCell ref="X50:AE52"/>
    <mergeCell ref="V50:W52"/>
    <mergeCell ref="AF39:AM42"/>
    <mergeCell ref="A39:C40"/>
    <mergeCell ref="T39:U42"/>
    <mergeCell ref="V39:W42"/>
    <mergeCell ref="X39:AE42"/>
    <mergeCell ref="D39:S40"/>
    <mergeCell ref="A41:S42"/>
    <mergeCell ref="D43:S44"/>
    <mergeCell ref="A45:S46"/>
    <mergeCell ref="BF25:BQ25"/>
    <mergeCell ref="A35:C36"/>
    <mergeCell ref="T35:U38"/>
    <mergeCell ref="V35:W38"/>
    <mergeCell ref="X35:AE38"/>
    <mergeCell ref="AF35:AM38"/>
    <mergeCell ref="BF32:BH33"/>
    <mergeCell ref="BI32:BQ33"/>
    <mergeCell ref="BF34:BH35"/>
    <mergeCell ref="BI34:BQ35"/>
    <mergeCell ref="A31:C32"/>
    <mergeCell ref="T31:U34"/>
    <mergeCell ref="V31:W34"/>
    <mergeCell ref="X31:AE34"/>
    <mergeCell ref="AF31:AM34"/>
    <mergeCell ref="A33:S34"/>
    <mergeCell ref="D35:S36"/>
    <mergeCell ref="A37:S38"/>
    <mergeCell ref="A24:J24"/>
    <mergeCell ref="K24:T24"/>
    <mergeCell ref="AD24:AM24"/>
    <mergeCell ref="BF28:BH29"/>
    <mergeCell ref="BI28:BQ29"/>
    <mergeCell ref="BF30:BH31"/>
    <mergeCell ref="BI30:BQ31"/>
    <mergeCell ref="A27:C28"/>
    <mergeCell ref="T27:U30"/>
    <mergeCell ref="V27:W30"/>
    <mergeCell ref="X27:AE30"/>
    <mergeCell ref="AF27:AM30"/>
    <mergeCell ref="BF26:BH27"/>
    <mergeCell ref="BI26:BQ27"/>
    <mergeCell ref="A26:C26"/>
    <mergeCell ref="T26:U26"/>
    <mergeCell ref="V26:W26"/>
    <mergeCell ref="X26:AE26"/>
    <mergeCell ref="AF26:AM26"/>
    <mergeCell ref="D26:S26"/>
    <mergeCell ref="D27:S28"/>
    <mergeCell ref="U24:AC24"/>
    <mergeCell ref="A29:S30"/>
    <mergeCell ref="D31:S32"/>
    <mergeCell ref="BK21:BQ22"/>
    <mergeCell ref="U16:X17"/>
    <mergeCell ref="Y16:AE17"/>
    <mergeCell ref="AI16:AM17"/>
    <mergeCell ref="AN16:AO17"/>
    <mergeCell ref="AP16:AR17"/>
    <mergeCell ref="AY17:BQ19"/>
    <mergeCell ref="AI18:AR21"/>
    <mergeCell ref="P16:R17"/>
    <mergeCell ref="U23:AC23"/>
    <mergeCell ref="A23:J23"/>
    <mergeCell ref="K23:T23"/>
    <mergeCell ref="AD23:AM23"/>
    <mergeCell ref="BF23:BI23"/>
    <mergeCell ref="A19:D21"/>
    <mergeCell ref="E19:AH21"/>
    <mergeCell ref="AY21:AZ22"/>
    <mergeCell ref="BA21:BH22"/>
    <mergeCell ref="BI21:BJ22"/>
  </mergeCells>
  <phoneticPr fontId="3"/>
  <printOptions horizontalCentered="1" verticalCentered="1"/>
  <pageMargins left="0.39370078740157483" right="0.39370078740157483" top="0.55118110236220474" bottom="0" header="0.31496062992125984" footer="0.11811023622047245"/>
  <pageSetup paperSize="9" scale="97" pageOrder="overThenDown" orientation="landscape" blackAndWhite="1" cellComments="asDisplayed" r:id="rId1"/>
  <headerFooter>
    <oddHeader xml:space="preserve">&amp;L&amp;"ＭＳ Ｐ明朝,標準"&amp;9　　izu_form23&amp;R&amp;"ＭＳ Ｐ明朝,標準"取引先控&amp;"-,標準"
</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ご案内</vt:lpstr>
      <vt:lpstr>基本データシート</vt:lpstr>
      <vt:lpstr>提出(経理課)</vt:lpstr>
      <vt:lpstr>取引先控え</vt:lpstr>
      <vt:lpstr>ご案内!Print_Area</vt:lpstr>
      <vt:lpstr>基本データシート!Print_Area</vt:lpstr>
      <vt:lpstr>取引先控え!Print_Area</vt:lpstr>
      <vt:lpstr>'提出(経理課)'!Print_Area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eigyou1</dc:creator>
  <cp:lastModifiedBy>Microsoft Office User</cp:lastModifiedBy>
  <cp:lastPrinted>2023-08-10T01:15:13Z</cp:lastPrinted>
  <dcterms:created xsi:type="dcterms:W3CDTF">2015-08-12T07:16:27Z</dcterms:created>
  <dcterms:modified xsi:type="dcterms:W3CDTF">2023-09-05T07:50:29Z</dcterms:modified>
</cp:coreProperties>
</file>